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elu\Documents\Corsi\CorsiDan\Scienze_della_Comunicazione\AA_2018_19\dati_project_work\"/>
    </mc:Choice>
  </mc:AlternateContent>
  <bookViews>
    <workbookView xWindow="0" yWindow="0" windowWidth="19200" windowHeight="6620" activeTab="1"/>
  </bookViews>
  <sheets>
    <sheet name="Foglio1" sheetId="10" r:id="rId1"/>
    <sheet name="SalesData" sheetId="1" r:id="rId2"/>
  </sheets>
  <definedNames>
    <definedName name="_xlnm._FilterDatabase" localSheetId="1" hidden="1">SalesData!$A$1:$L$101</definedName>
    <definedName name="CritSlicers">#REF!</definedName>
    <definedName name="ExtractSlicers">#REF!</definedName>
    <definedName name="HeadingsLi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L79" i="1"/>
  <c r="K79" i="1"/>
  <c r="J79" i="1"/>
  <c r="I79" i="1"/>
  <c r="H79" i="1"/>
  <c r="L69" i="1"/>
  <c r="K69" i="1"/>
  <c r="J69" i="1"/>
  <c r="I69" i="1"/>
  <c r="H69" i="1"/>
  <c r="L87" i="1"/>
  <c r="K87" i="1"/>
  <c r="J87" i="1"/>
  <c r="I87" i="1"/>
  <c r="H87" i="1"/>
  <c r="L13" i="1"/>
  <c r="K13" i="1"/>
  <c r="J13" i="1"/>
  <c r="I13" i="1"/>
  <c r="H13" i="1"/>
  <c r="L46" i="1"/>
  <c r="K46" i="1"/>
  <c r="J46" i="1"/>
  <c r="I46" i="1"/>
  <c r="H46" i="1"/>
  <c r="L72" i="1"/>
  <c r="K72" i="1"/>
  <c r="J72" i="1"/>
  <c r="I72" i="1"/>
  <c r="H72" i="1"/>
  <c r="L65" i="1"/>
  <c r="K65" i="1"/>
  <c r="J65" i="1"/>
  <c r="I65" i="1"/>
  <c r="H65" i="1"/>
  <c r="L3" i="1"/>
  <c r="K3" i="1"/>
  <c r="J3" i="1"/>
  <c r="I3" i="1"/>
  <c r="H3" i="1"/>
  <c r="L63" i="1"/>
  <c r="K63" i="1"/>
  <c r="J63" i="1"/>
  <c r="I63" i="1"/>
  <c r="H63" i="1"/>
  <c r="L24" i="1"/>
  <c r="K24" i="1"/>
  <c r="J24" i="1"/>
  <c r="I24" i="1"/>
  <c r="H24" i="1"/>
  <c r="L89" i="1"/>
  <c r="K89" i="1"/>
  <c r="J89" i="1"/>
  <c r="I89" i="1"/>
  <c r="H89" i="1"/>
  <c r="L12" i="1"/>
  <c r="K12" i="1"/>
  <c r="J12" i="1"/>
  <c r="I12" i="1"/>
  <c r="H12" i="1"/>
  <c r="L67" i="1"/>
  <c r="K67" i="1"/>
  <c r="J67" i="1"/>
  <c r="I67" i="1"/>
  <c r="H67" i="1"/>
  <c r="L59" i="1"/>
  <c r="K59" i="1"/>
  <c r="J59" i="1"/>
  <c r="I59" i="1"/>
  <c r="H59" i="1"/>
  <c r="L56" i="1"/>
  <c r="K56" i="1"/>
  <c r="J56" i="1"/>
  <c r="I56" i="1"/>
  <c r="H56" i="1"/>
  <c r="L30" i="1"/>
  <c r="K30" i="1"/>
  <c r="J30" i="1"/>
  <c r="I30" i="1"/>
  <c r="H30" i="1"/>
  <c r="L41" i="1"/>
  <c r="K41" i="1"/>
  <c r="J41" i="1"/>
  <c r="I41" i="1"/>
  <c r="H41" i="1"/>
  <c r="L38" i="1"/>
  <c r="K38" i="1"/>
  <c r="J38" i="1"/>
  <c r="I38" i="1"/>
  <c r="H38" i="1"/>
  <c r="L37" i="1"/>
  <c r="K37" i="1"/>
  <c r="J37" i="1"/>
  <c r="I37" i="1"/>
  <c r="H37" i="1"/>
  <c r="L25" i="1"/>
  <c r="K25" i="1"/>
  <c r="J25" i="1"/>
  <c r="I25" i="1"/>
  <c r="H25" i="1"/>
  <c r="L83" i="1"/>
  <c r="K83" i="1"/>
  <c r="J83" i="1"/>
  <c r="I83" i="1"/>
  <c r="H83" i="1"/>
  <c r="L76" i="1"/>
  <c r="K76" i="1"/>
  <c r="J76" i="1"/>
  <c r="I76" i="1"/>
  <c r="H76" i="1"/>
  <c r="L99" i="1"/>
  <c r="K99" i="1"/>
  <c r="J99" i="1"/>
  <c r="I99" i="1"/>
  <c r="H99" i="1"/>
  <c r="L71" i="1"/>
  <c r="K71" i="1"/>
  <c r="J71" i="1"/>
  <c r="I71" i="1"/>
  <c r="H71" i="1"/>
  <c r="L27" i="1"/>
  <c r="K27" i="1"/>
  <c r="J27" i="1"/>
  <c r="I27" i="1"/>
  <c r="H27" i="1"/>
  <c r="L94" i="1"/>
  <c r="K94" i="1"/>
  <c r="J94" i="1"/>
  <c r="I94" i="1"/>
  <c r="H94" i="1"/>
  <c r="L62" i="1"/>
  <c r="K62" i="1"/>
  <c r="J62" i="1"/>
  <c r="I62" i="1"/>
  <c r="H62" i="1"/>
  <c r="L42" i="1"/>
  <c r="K42" i="1"/>
  <c r="J42" i="1"/>
  <c r="I42" i="1"/>
  <c r="H42" i="1"/>
  <c r="L49" i="1"/>
  <c r="K49" i="1"/>
  <c r="J49" i="1"/>
  <c r="I49" i="1"/>
  <c r="H49" i="1"/>
  <c r="L66" i="1"/>
  <c r="K66" i="1"/>
  <c r="J66" i="1"/>
  <c r="I66" i="1"/>
  <c r="H66" i="1"/>
  <c r="L81" i="1"/>
  <c r="K81" i="1"/>
  <c r="J81" i="1"/>
  <c r="I81" i="1"/>
  <c r="H81" i="1"/>
  <c r="L98" i="1"/>
  <c r="K98" i="1"/>
  <c r="J98" i="1"/>
  <c r="I98" i="1"/>
  <c r="H98" i="1"/>
  <c r="L90" i="1"/>
  <c r="K90" i="1"/>
  <c r="J90" i="1"/>
  <c r="I90" i="1"/>
  <c r="H90" i="1"/>
  <c r="L57" i="1"/>
  <c r="K57" i="1"/>
  <c r="J57" i="1"/>
  <c r="I57" i="1"/>
  <c r="H57" i="1"/>
  <c r="L100" i="1"/>
  <c r="K100" i="1"/>
  <c r="J100" i="1"/>
  <c r="I100" i="1"/>
  <c r="H100" i="1"/>
  <c r="L18" i="1"/>
  <c r="K18" i="1"/>
  <c r="J18" i="1"/>
  <c r="I18" i="1"/>
  <c r="H18" i="1"/>
  <c r="L7" i="1"/>
  <c r="K7" i="1"/>
  <c r="J7" i="1"/>
  <c r="I7" i="1"/>
  <c r="H7" i="1"/>
  <c r="L74" i="1"/>
  <c r="K74" i="1"/>
  <c r="J74" i="1"/>
  <c r="I74" i="1"/>
  <c r="H74" i="1"/>
  <c r="L61" i="1"/>
  <c r="K61" i="1"/>
  <c r="J61" i="1"/>
  <c r="I61" i="1"/>
  <c r="H61" i="1"/>
  <c r="L58" i="1"/>
  <c r="K58" i="1"/>
  <c r="J58" i="1"/>
  <c r="I58" i="1"/>
  <c r="H58" i="1"/>
  <c r="L70" i="1"/>
  <c r="K70" i="1"/>
  <c r="J70" i="1"/>
  <c r="I70" i="1"/>
  <c r="H70" i="1"/>
  <c r="L6" i="1"/>
  <c r="K6" i="1"/>
  <c r="J6" i="1"/>
  <c r="I6" i="1"/>
  <c r="H6" i="1"/>
  <c r="L40" i="1"/>
  <c r="K40" i="1"/>
  <c r="J40" i="1"/>
  <c r="I40" i="1"/>
  <c r="H40" i="1"/>
  <c r="L17" i="1"/>
  <c r="K17" i="1"/>
  <c r="J17" i="1"/>
  <c r="I17" i="1"/>
  <c r="H17" i="1"/>
  <c r="L53" i="1"/>
  <c r="K53" i="1"/>
  <c r="J53" i="1"/>
  <c r="I53" i="1"/>
  <c r="H53" i="1"/>
  <c r="L4" i="1"/>
  <c r="K4" i="1"/>
  <c r="J4" i="1"/>
  <c r="I4" i="1"/>
  <c r="H4" i="1"/>
  <c r="L55" i="1"/>
  <c r="K55" i="1"/>
  <c r="J55" i="1"/>
  <c r="I55" i="1"/>
  <c r="H55" i="1"/>
  <c r="L92" i="1"/>
  <c r="K92" i="1"/>
  <c r="J92" i="1"/>
  <c r="I92" i="1"/>
  <c r="H92" i="1"/>
  <c r="L29" i="1"/>
  <c r="K29" i="1"/>
  <c r="J29" i="1"/>
  <c r="I29" i="1"/>
  <c r="H29" i="1"/>
  <c r="L35" i="1"/>
  <c r="K35" i="1"/>
  <c r="J35" i="1"/>
  <c r="I35" i="1"/>
  <c r="H35" i="1"/>
  <c r="L97" i="1"/>
  <c r="K97" i="1"/>
  <c r="J97" i="1"/>
  <c r="I97" i="1"/>
  <c r="H97" i="1"/>
  <c r="L85" i="1"/>
  <c r="K85" i="1"/>
  <c r="J85" i="1"/>
  <c r="I85" i="1"/>
  <c r="H85" i="1"/>
  <c r="L68" i="1"/>
  <c r="K68" i="1"/>
  <c r="J68" i="1"/>
  <c r="I68" i="1"/>
  <c r="H68" i="1"/>
  <c r="L95" i="1"/>
  <c r="K95" i="1"/>
  <c r="J95" i="1"/>
  <c r="I95" i="1"/>
  <c r="H95" i="1"/>
  <c r="L96" i="1"/>
  <c r="K96" i="1"/>
  <c r="J96" i="1"/>
  <c r="I96" i="1"/>
  <c r="H96" i="1"/>
  <c r="L22" i="1"/>
  <c r="K22" i="1"/>
  <c r="J22" i="1"/>
  <c r="I22" i="1"/>
  <c r="H22" i="1"/>
  <c r="L19" i="1"/>
  <c r="K19" i="1"/>
  <c r="J19" i="1"/>
  <c r="I19" i="1"/>
  <c r="H19" i="1"/>
  <c r="L93" i="1"/>
  <c r="K93" i="1"/>
  <c r="J93" i="1"/>
  <c r="I93" i="1"/>
  <c r="H93" i="1"/>
  <c r="L20" i="1"/>
  <c r="K20" i="1"/>
  <c r="J20" i="1"/>
  <c r="I20" i="1"/>
  <c r="H20" i="1"/>
  <c r="L45" i="1"/>
  <c r="K45" i="1"/>
  <c r="J45" i="1"/>
  <c r="I45" i="1"/>
  <c r="H45" i="1"/>
  <c r="L86" i="1"/>
  <c r="K86" i="1"/>
  <c r="J86" i="1"/>
  <c r="I86" i="1"/>
  <c r="H86" i="1"/>
  <c r="L77" i="1"/>
  <c r="K77" i="1"/>
  <c r="J77" i="1"/>
  <c r="I77" i="1"/>
  <c r="H77" i="1"/>
  <c r="L50" i="1"/>
  <c r="K50" i="1"/>
  <c r="J50" i="1"/>
  <c r="I50" i="1"/>
  <c r="H50" i="1"/>
  <c r="L10" i="1"/>
  <c r="K10" i="1"/>
  <c r="J10" i="1"/>
  <c r="I10" i="1"/>
  <c r="H10" i="1"/>
  <c r="L15" i="1"/>
  <c r="K15" i="1"/>
  <c r="J15" i="1"/>
  <c r="I15" i="1"/>
  <c r="H15" i="1"/>
  <c r="L60" i="1"/>
  <c r="K60" i="1"/>
  <c r="J60" i="1"/>
  <c r="I60" i="1"/>
  <c r="H60" i="1"/>
  <c r="L14" i="1"/>
  <c r="K14" i="1"/>
  <c r="J14" i="1"/>
  <c r="I14" i="1"/>
  <c r="H14" i="1"/>
  <c r="L43" i="1"/>
  <c r="K43" i="1"/>
  <c r="J43" i="1"/>
  <c r="I43" i="1"/>
  <c r="H43" i="1"/>
  <c r="L32" i="1"/>
  <c r="K32" i="1"/>
  <c r="J32" i="1"/>
  <c r="I32" i="1"/>
  <c r="H32" i="1"/>
  <c r="L36" i="1"/>
  <c r="K36" i="1"/>
  <c r="J36" i="1"/>
  <c r="I36" i="1"/>
  <c r="H36" i="1"/>
  <c r="L101" i="1"/>
  <c r="K101" i="1"/>
  <c r="J101" i="1"/>
  <c r="I101" i="1"/>
  <c r="H101" i="1"/>
  <c r="L47" i="1"/>
  <c r="K47" i="1"/>
  <c r="J47" i="1"/>
  <c r="I47" i="1"/>
  <c r="H47" i="1"/>
  <c r="L26" i="1"/>
  <c r="K26" i="1"/>
  <c r="J26" i="1"/>
  <c r="I26" i="1"/>
  <c r="H26" i="1"/>
  <c r="L64" i="1"/>
  <c r="K64" i="1"/>
  <c r="J64" i="1"/>
  <c r="I64" i="1"/>
  <c r="H64" i="1"/>
  <c r="L21" i="1"/>
  <c r="K21" i="1"/>
  <c r="J21" i="1"/>
  <c r="I21" i="1"/>
  <c r="H21" i="1"/>
  <c r="L28" i="1"/>
  <c r="K28" i="1"/>
  <c r="J28" i="1"/>
  <c r="I28" i="1"/>
  <c r="H28" i="1"/>
  <c r="L52" i="1"/>
  <c r="K52" i="1"/>
  <c r="J52" i="1"/>
  <c r="I52" i="1"/>
  <c r="H52" i="1"/>
  <c r="L88" i="1"/>
  <c r="K88" i="1"/>
  <c r="J88" i="1"/>
  <c r="I88" i="1"/>
  <c r="H88" i="1"/>
  <c r="L54" i="1"/>
  <c r="K54" i="1"/>
  <c r="J54" i="1"/>
  <c r="I54" i="1"/>
  <c r="H54" i="1"/>
  <c r="L48" i="1"/>
  <c r="K48" i="1"/>
  <c r="J48" i="1"/>
  <c r="I48" i="1"/>
  <c r="H48" i="1"/>
  <c r="L75" i="1"/>
  <c r="K75" i="1"/>
  <c r="J75" i="1"/>
  <c r="I75" i="1"/>
  <c r="H75" i="1"/>
  <c r="L44" i="1"/>
  <c r="K44" i="1"/>
  <c r="J44" i="1"/>
  <c r="I44" i="1"/>
  <c r="H44" i="1"/>
  <c r="L8" i="1"/>
  <c r="K8" i="1"/>
  <c r="J8" i="1"/>
  <c r="I8" i="1"/>
  <c r="H8" i="1"/>
  <c r="L23" i="1"/>
  <c r="K23" i="1"/>
  <c r="J23" i="1"/>
  <c r="I23" i="1"/>
  <c r="H23" i="1"/>
  <c r="L91" i="1"/>
  <c r="K91" i="1"/>
  <c r="J91" i="1"/>
  <c r="I91" i="1"/>
  <c r="H91" i="1"/>
  <c r="L33" i="1"/>
  <c r="K33" i="1"/>
  <c r="J33" i="1"/>
  <c r="I33" i="1"/>
  <c r="H33" i="1"/>
  <c r="L51" i="1"/>
  <c r="K51" i="1"/>
  <c r="J51" i="1"/>
  <c r="I51" i="1"/>
  <c r="H51" i="1"/>
  <c r="L5" i="1"/>
  <c r="K5" i="1"/>
  <c r="J5" i="1"/>
  <c r="I5" i="1"/>
  <c r="H5" i="1"/>
  <c r="L31" i="1"/>
  <c r="K31" i="1"/>
  <c r="J31" i="1"/>
  <c r="I31" i="1"/>
  <c r="H31" i="1"/>
  <c r="L11" i="1"/>
  <c r="K11" i="1"/>
  <c r="J11" i="1"/>
  <c r="I11" i="1"/>
  <c r="H11" i="1"/>
  <c r="L39" i="1"/>
  <c r="K39" i="1"/>
  <c r="J39" i="1"/>
  <c r="I39" i="1"/>
  <c r="H39" i="1"/>
  <c r="L84" i="1"/>
  <c r="K84" i="1"/>
  <c r="J84" i="1"/>
  <c r="I84" i="1"/>
  <c r="H84" i="1"/>
  <c r="L78" i="1"/>
  <c r="K78" i="1"/>
  <c r="J78" i="1"/>
  <c r="I78" i="1"/>
  <c r="H78" i="1"/>
  <c r="L73" i="1"/>
  <c r="K73" i="1"/>
  <c r="J73" i="1"/>
  <c r="I73" i="1"/>
  <c r="H73" i="1"/>
  <c r="L9" i="1"/>
  <c r="K9" i="1"/>
  <c r="J9" i="1"/>
  <c r="I9" i="1"/>
  <c r="H9" i="1"/>
  <c r="L80" i="1"/>
  <c r="K80" i="1"/>
  <c r="J80" i="1"/>
  <c r="I80" i="1"/>
  <c r="H80" i="1"/>
  <c r="L34" i="1"/>
  <c r="K34" i="1"/>
  <c r="J34" i="1"/>
  <c r="I34" i="1"/>
  <c r="H34" i="1"/>
  <c r="L82" i="1"/>
  <c r="K82" i="1"/>
  <c r="J82" i="1"/>
  <c r="I82" i="1"/>
  <c r="H82" i="1"/>
  <c r="L16" i="1"/>
  <c r="K16" i="1"/>
  <c r="J16" i="1"/>
  <c r="I16" i="1"/>
  <c r="H16" i="1"/>
</calcChain>
</file>

<file path=xl/sharedStrings.xml><?xml version="1.0" encoding="utf-8"?>
<sst xmlns="http://schemas.openxmlformats.org/spreadsheetml/2006/main" count="412" uniqueCount="32">
  <si>
    <t>Orderdate</t>
  </si>
  <si>
    <t>Region</t>
  </si>
  <si>
    <t>City</t>
  </si>
  <si>
    <t>Category</t>
  </si>
  <si>
    <t>Product</t>
  </si>
  <si>
    <t>Cases</t>
  </si>
  <si>
    <t>Caseprice</t>
  </si>
  <si>
    <t>Totalprice</t>
  </si>
  <si>
    <t>Orderyr</t>
  </si>
  <si>
    <t>Ordermth</t>
  </si>
  <si>
    <t>Month</t>
  </si>
  <si>
    <t>Count</t>
  </si>
  <si>
    <t>West</t>
  </si>
  <si>
    <t>Los Angeles</t>
  </si>
  <si>
    <t>Bars</t>
  </si>
  <si>
    <t>Carrot</t>
  </si>
  <si>
    <t>Cookies</t>
  </si>
  <si>
    <t>Oatmeal Raisin</t>
  </si>
  <si>
    <t>East</t>
  </si>
  <si>
    <t>Boston</t>
  </si>
  <si>
    <t>Chocolate Chip</t>
  </si>
  <si>
    <t>New York</t>
  </si>
  <si>
    <t>Arrowroot</t>
  </si>
  <si>
    <t>Crackers</t>
  </si>
  <si>
    <t>Whole Grain</t>
  </si>
  <si>
    <t>San Diego</t>
  </si>
  <si>
    <t>Snacks</t>
  </si>
  <si>
    <t>Potato Chips</t>
  </si>
  <si>
    <t>Bran</t>
  </si>
  <si>
    <t>Saltines</t>
  </si>
  <si>
    <t>Pretzels</t>
  </si>
  <si>
    <t>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</si>
</sst>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1" fillId="0" borderId="0"/>
  </cellStyleXfs>
  <cellXfs count="12">
    <xf numFmtId="0" fontId="0" fillId="0" borderId="0" xfId="0"/>
    <xf numFmtId="1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3" fontId="0" fillId="0" borderId="0" xfId="0" applyNumberFormat="1" applyAlignment="1" applyProtection="1">
      <alignment horizontal="right" vertical="top"/>
      <protection locked="0"/>
    </xf>
    <xf numFmtId="165" fontId="0" fillId="0" borderId="0" xfId="0" applyNumberFormat="1" applyAlignment="1" applyProtection="1">
      <alignment horizontal="right" vertical="top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/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4" fontId="0" fillId="0" borderId="0" xfId="0" applyNumberFormat="1" applyProtection="1">
      <protection locked="0"/>
    </xf>
  </cellXfs>
  <cellStyles count="5">
    <cellStyle name="Ctx_Hyperlink" xfId="3"/>
    <cellStyle name="Migliaia" xfId="1" builtinId="3"/>
    <cellStyle name="Normal 2" xfId="2"/>
    <cellStyle name="Normal 4" xfId="4"/>
    <cellStyle name="Normale" xfId="0" builtinId="0"/>
  </cellStyles>
  <dxfs count="14">
    <dxf>
      <numFmt numFmtId="0" formatCode="General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numFmt numFmtId="4" formatCode="#,##0.00"/>
      <protection locked="0" hidden="0"/>
    </dxf>
    <dxf>
      <numFmt numFmtId="165" formatCode="&quot;$&quot;#,##0.00"/>
      <protection locked="0" hidden="0"/>
    </dxf>
    <dxf>
      <numFmt numFmtId="3" formatCode="#,##0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numFmt numFmtId="166" formatCode="m/d/yyyy"/>
      <protection locked="0" hidden="0"/>
    </dxf>
    <dxf>
      <protection locked="0" hidden="0"/>
    </dxf>
    <dxf>
      <alignment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Sales_Data" displayName="Sales_Data" ref="A1:L101" totalsRowShown="0" headerRowDxfId="13" dataDxfId="12">
  <sortState ref="A2:M101">
    <sortCondition ref="A93"/>
  </sortState>
  <tableColumns count="12">
    <tableColumn id="1" name="Orderdate" dataDxfId="11"/>
    <tableColumn id="2" name="Region" dataDxfId="10"/>
    <tableColumn id="3" name="City" dataDxfId="9"/>
    <tableColumn id="5" name="Category" dataDxfId="8"/>
    <tableColumn id="6" name="Product" dataDxfId="7"/>
    <tableColumn id="7" name="Cases" dataDxfId="6"/>
    <tableColumn id="9" name="Caseprice" dataDxfId="5"/>
    <tableColumn id="14" name="Totalprice" dataDxfId="4">
      <calculatedColumnFormula>Sales_Data[[#This Row],[Caseprice]]*Sales_Data[[#This Row],[Cases]]</calculatedColumnFormula>
    </tableColumn>
    <tableColumn id="8" name="Orderyr" dataDxfId="3">
      <calculatedColumnFormula>YEAR(Sales_Data[[#This Row],[Orderdate]])</calculatedColumnFormula>
    </tableColumn>
    <tableColumn id="4" name="Ordermth" dataDxfId="2">
      <calculatedColumnFormula>TEXT(Sales_Data[[#This Row],[Orderdate]],"yyyy-mm")</calculatedColumnFormula>
    </tableColumn>
    <tableColumn id="11" name="Month" dataDxfId="1">
      <calculatedColumnFormula>TEXT(Sales_Data[[#This Row],[Orderdate]],"mmm")</calculatedColumnFormula>
    </tableColumn>
    <tableColumn id="10" name="Count" dataDxfId="0">
      <calculatedColumnFormula>1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75" x14ac:dyDescent="0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01"/>
  <sheetViews>
    <sheetView tabSelected="1" workbookViewId="0">
      <pane ySplit="1" topLeftCell="A7" activePane="bottomLeft" state="frozen"/>
      <selection pane="bottomLeft" activeCell="H99" sqref="H99"/>
    </sheetView>
  </sheetViews>
  <sheetFormatPr defaultRowHeight="14.75" x14ac:dyDescent="0.75"/>
  <cols>
    <col min="1" max="1" width="11.7265625" bestFit="1" customWidth="1"/>
  </cols>
  <sheetData>
    <row r="1" spans="1:12" x14ac:dyDescent="0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2" t="s">
        <v>8</v>
      </c>
      <c r="J1" s="1" t="s">
        <v>9</v>
      </c>
      <c r="K1" s="1" t="s">
        <v>10</v>
      </c>
      <c r="L1" s="6" t="s">
        <v>11</v>
      </c>
    </row>
    <row r="2" spans="1:12" x14ac:dyDescent="0.75">
      <c r="A2" s="7">
        <v>42025</v>
      </c>
      <c r="B2" s="8" t="s">
        <v>12</v>
      </c>
      <c r="C2" s="8" t="s">
        <v>13</v>
      </c>
      <c r="D2" s="8" t="s">
        <v>14</v>
      </c>
      <c r="E2" s="8" t="s">
        <v>15</v>
      </c>
      <c r="F2" s="9">
        <v>54</v>
      </c>
      <c r="G2" s="10">
        <v>42.48</v>
      </c>
      <c r="H2" s="11">
        <f>Sales_Data[[#This Row],[Caseprice]]*Sales_Data[[#This Row],[Cases]]</f>
        <v>2293.9199999999996</v>
      </c>
      <c r="I2" s="8">
        <f>YEAR(Sales_Data[[#This Row],[Orderdate]])</f>
        <v>2015</v>
      </c>
      <c r="J2" s="7" t="str">
        <f>TEXT(Sales_Data[[#This Row],[Orderdate]],"yyyy-mm")</f>
        <v>2015-01</v>
      </c>
      <c r="K2" s="7" t="str">
        <f>TEXT(Sales_Data[[#This Row],[Orderdate]],"mmm")</f>
        <v>Jan</v>
      </c>
      <c r="L2" s="8">
        <f>1</f>
        <v>1</v>
      </c>
    </row>
    <row r="3" spans="1:12" x14ac:dyDescent="0.75">
      <c r="A3" s="7">
        <v>42040</v>
      </c>
      <c r="B3" s="8" t="s">
        <v>18</v>
      </c>
      <c r="C3" s="8" t="s">
        <v>21</v>
      </c>
      <c r="D3" s="8" t="s">
        <v>14</v>
      </c>
      <c r="E3" s="8" t="s">
        <v>15</v>
      </c>
      <c r="F3" s="9">
        <v>23</v>
      </c>
      <c r="G3" s="10">
        <v>42.48</v>
      </c>
      <c r="H3" s="11">
        <f>Sales_Data[[#This Row],[Caseprice]]*Sales_Data[[#This Row],[Cases]]</f>
        <v>977.04</v>
      </c>
      <c r="I3" s="8">
        <f>YEAR(Sales_Data[[#This Row],[Orderdate]])</f>
        <v>2015</v>
      </c>
      <c r="J3" s="7" t="str">
        <f>TEXT(Sales_Data[[#This Row],[Orderdate]],"yyyy-mm")</f>
        <v>2015-02</v>
      </c>
      <c r="K3" s="7" t="str">
        <f>TEXT(Sales_Data[[#This Row],[Orderdate]],"mmm")</f>
        <v>Feb</v>
      </c>
      <c r="L3" s="8">
        <f>1</f>
        <v>1</v>
      </c>
    </row>
    <row r="4" spans="1:12" x14ac:dyDescent="0.75">
      <c r="A4" s="7">
        <v>42043</v>
      </c>
      <c r="B4" s="8" t="s">
        <v>18</v>
      </c>
      <c r="C4" s="8" t="s">
        <v>19</v>
      </c>
      <c r="D4" s="8" t="s">
        <v>16</v>
      </c>
      <c r="E4" s="8" t="s">
        <v>22</v>
      </c>
      <c r="F4" s="9">
        <v>43</v>
      </c>
      <c r="G4" s="10">
        <v>52.319999999999993</v>
      </c>
      <c r="H4" s="11">
        <f>Sales_Data[[#This Row],[Caseprice]]*Sales_Data[[#This Row],[Cases]]</f>
        <v>2249.7599999999998</v>
      </c>
      <c r="I4" s="8">
        <f>YEAR(Sales_Data[[#This Row],[Orderdate]])</f>
        <v>2015</v>
      </c>
      <c r="J4" s="7" t="str">
        <f>TEXT(Sales_Data[[#This Row],[Orderdate]],"yyyy-mm")</f>
        <v>2015-02</v>
      </c>
      <c r="K4" s="7" t="str">
        <f>TEXT(Sales_Data[[#This Row],[Orderdate]],"mmm")</f>
        <v>Feb</v>
      </c>
      <c r="L4" s="8">
        <f>1</f>
        <v>1</v>
      </c>
    </row>
    <row r="5" spans="1:12" x14ac:dyDescent="0.75">
      <c r="A5" s="7">
        <v>42047</v>
      </c>
      <c r="B5" s="8" t="s">
        <v>18</v>
      </c>
      <c r="C5" s="8" t="s">
        <v>19</v>
      </c>
      <c r="D5" s="8" t="s">
        <v>16</v>
      </c>
      <c r="E5" s="8" t="s">
        <v>17</v>
      </c>
      <c r="F5" s="9">
        <v>123</v>
      </c>
      <c r="G5" s="10">
        <v>68.16</v>
      </c>
      <c r="H5" s="11">
        <f>Sales_Data[[#This Row],[Caseprice]]*Sales_Data[[#This Row],[Cases]]</f>
        <v>8383.68</v>
      </c>
      <c r="I5" s="8">
        <f>YEAR(Sales_Data[[#This Row],[Orderdate]])</f>
        <v>2015</v>
      </c>
      <c r="J5" s="7" t="str">
        <f>TEXT(Sales_Data[[#This Row],[Orderdate]],"yyyy-mm")</f>
        <v>2015-02</v>
      </c>
      <c r="K5" s="7" t="str">
        <f>TEXT(Sales_Data[[#This Row],[Orderdate]],"mmm")</f>
        <v>Feb</v>
      </c>
      <c r="L5" s="8">
        <f>1</f>
        <v>1</v>
      </c>
    </row>
    <row r="6" spans="1:12" x14ac:dyDescent="0.75">
      <c r="A6" s="7">
        <v>42058</v>
      </c>
      <c r="B6" s="8" t="s">
        <v>18</v>
      </c>
      <c r="C6" s="8" t="s">
        <v>19</v>
      </c>
      <c r="D6" s="8" t="s">
        <v>23</v>
      </c>
      <c r="E6" s="8" t="s">
        <v>24</v>
      </c>
      <c r="F6" s="9">
        <v>40</v>
      </c>
      <c r="G6" s="10">
        <v>66.960000000000008</v>
      </c>
      <c r="H6" s="11">
        <f>Sales_Data[[#This Row],[Caseprice]]*Sales_Data[[#This Row],[Cases]]</f>
        <v>2678.4000000000005</v>
      </c>
      <c r="I6" s="8">
        <f>YEAR(Sales_Data[[#This Row],[Orderdate]])</f>
        <v>2015</v>
      </c>
      <c r="J6" s="7" t="str">
        <f>TEXT(Sales_Data[[#This Row],[Orderdate]],"yyyy-mm")</f>
        <v>2015-02</v>
      </c>
      <c r="K6" s="7" t="str">
        <f>TEXT(Sales_Data[[#This Row],[Orderdate]],"mmm")</f>
        <v>Feb</v>
      </c>
      <c r="L6" s="8">
        <f>1</f>
        <v>1</v>
      </c>
    </row>
    <row r="7" spans="1:12" x14ac:dyDescent="0.75">
      <c r="A7" s="7">
        <v>42066</v>
      </c>
      <c r="B7" s="8" t="s">
        <v>12</v>
      </c>
      <c r="C7" s="8" t="s">
        <v>25</v>
      </c>
      <c r="D7" s="8" t="s">
        <v>16</v>
      </c>
      <c r="E7" s="8" t="s">
        <v>20</v>
      </c>
      <c r="F7" s="9">
        <v>39</v>
      </c>
      <c r="G7" s="10">
        <v>44.879999999999995</v>
      </c>
      <c r="H7" s="11">
        <f>Sales_Data[[#This Row],[Caseprice]]*Sales_Data[[#This Row],[Cases]]</f>
        <v>1750.3199999999997</v>
      </c>
      <c r="I7" s="8">
        <f>YEAR(Sales_Data[[#This Row],[Orderdate]])</f>
        <v>2015</v>
      </c>
      <c r="J7" s="7" t="str">
        <f>TEXT(Sales_Data[[#This Row],[Orderdate]],"yyyy-mm")</f>
        <v>2015-03</v>
      </c>
      <c r="K7" s="7" t="str">
        <f>TEXT(Sales_Data[[#This Row],[Orderdate]],"mmm")</f>
        <v>Mar</v>
      </c>
      <c r="L7" s="8">
        <f>1</f>
        <v>1</v>
      </c>
    </row>
    <row r="8" spans="1:12" x14ac:dyDescent="0.75">
      <c r="A8" s="7">
        <v>42070</v>
      </c>
      <c r="B8" s="8" t="s">
        <v>18</v>
      </c>
      <c r="C8" s="8" t="s">
        <v>19</v>
      </c>
      <c r="D8" s="8" t="s">
        <v>14</v>
      </c>
      <c r="E8" s="8" t="s">
        <v>28</v>
      </c>
      <c r="F8" s="9">
        <v>103</v>
      </c>
      <c r="G8" s="10">
        <v>44.879999999999995</v>
      </c>
      <c r="H8" s="11">
        <f>Sales_Data[[#This Row],[Caseprice]]*Sales_Data[[#This Row],[Cases]]</f>
        <v>4622.6399999999994</v>
      </c>
      <c r="I8" s="8">
        <f>YEAR(Sales_Data[[#This Row],[Orderdate]])</f>
        <v>2015</v>
      </c>
      <c r="J8" s="7" t="str">
        <f>TEXT(Sales_Data[[#This Row],[Orderdate]],"yyyy-mm")</f>
        <v>2015-03</v>
      </c>
      <c r="K8" s="7" t="str">
        <f>TEXT(Sales_Data[[#This Row],[Orderdate]],"mmm")</f>
        <v>Mar</v>
      </c>
      <c r="L8" s="8">
        <f>1</f>
        <v>1</v>
      </c>
    </row>
    <row r="9" spans="1:12" x14ac:dyDescent="0.75">
      <c r="A9" s="7">
        <v>42073</v>
      </c>
      <c r="B9" s="8" t="s">
        <v>18</v>
      </c>
      <c r="C9" s="8" t="s">
        <v>19</v>
      </c>
      <c r="D9" s="8" t="s">
        <v>16</v>
      </c>
      <c r="E9" s="8" t="s">
        <v>17</v>
      </c>
      <c r="F9" s="9">
        <v>193</v>
      </c>
      <c r="G9" s="10">
        <v>68.16</v>
      </c>
      <c r="H9" s="11">
        <f>Sales_Data[[#This Row],[Caseprice]]*Sales_Data[[#This Row],[Cases]]</f>
        <v>13154.88</v>
      </c>
      <c r="I9" s="8">
        <f>YEAR(Sales_Data[[#This Row],[Orderdate]])</f>
        <v>2015</v>
      </c>
      <c r="J9" s="7" t="str">
        <f>TEXT(Sales_Data[[#This Row],[Orderdate]],"yyyy-mm")</f>
        <v>2015-03</v>
      </c>
      <c r="K9" s="7" t="str">
        <f>TEXT(Sales_Data[[#This Row],[Orderdate]],"mmm")</f>
        <v>Mar</v>
      </c>
      <c r="L9" s="8">
        <f>1</f>
        <v>1</v>
      </c>
    </row>
    <row r="10" spans="1:12" x14ac:dyDescent="0.75">
      <c r="A10" s="7">
        <v>42077</v>
      </c>
      <c r="B10" s="8" t="s">
        <v>12</v>
      </c>
      <c r="C10" s="8" t="s">
        <v>13</v>
      </c>
      <c r="D10" s="8" t="s">
        <v>14</v>
      </c>
      <c r="E10" s="8" t="s">
        <v>15</v>
      </c>
      <c r="F10" s="9">
        <v>58</v>
      </c>
      <c r="G10" s="10">
        <v>42.48</v>
      </c>
      <c r="H10" s="11">
        <f>Sales_Data[[#This Row],[Caseprice]]*Sales_Data[[#This Row],[Cases]]</f>
        <v>2463.8399999999997</v>
      </c>
      <c r="I10" s="8">
        <f>YEAR(Sales_Data[[#This Row],[Orderdate]])</f>
        <v>2015</v>
      </c>
      <c r="J10" s="7" t="str">
        <f>TEXT(Sales_Data[[#This Row],[Orderdate]],"yyyy-mm")</f>
        <v>2015-03</v>
      </c>
      <c r="K10" s="7" t="str">
        <f>TEXT(Sales_Data[[#This Row],[Orderdate]],"mmm")</f>
        <v>Mar</v>
      </c>
      <c r="L10" s="8">
        <f>1</f>
        <v>1</v>
      </c>
    </row>
    <row r="11" spans="1:12" x14ac:dyDescent="0.75">
      <c r="A11" s="7">
        <v>42102</v>
      </c>
      <c r="B11" s="8" t="s">
        <v>18</v>
      </c>
      <c r="C11" s="8" t="s">
        <v>19</v>
      </c>
      <c r="D11" s="8" t="s">
        <v>16</v>
      </c>
      <c r="E11" s="8" t="s">
        <v>17</v>
      </c>
      <c r="F11" s="9">
        <v>138</v>
      </c>
      <c r="G11" s="10">
        <v>68.16</v>
      </c>
      <c r="H11" s="11">
        <f>Sales_Data[[#This Row],[Caseprice]]*Sales_Data[[#This Row],[Cases]]</f>
        <v>9406.08</v>
      </c>
      <c r="I11" s="8">
        <f>YEAR(Sales_Data[[#This Row],[Orderdate]])</f>
        <v>2015</v>
      </c>
      <c r="J11" s="7" t="str">
        <f>TEXT(Sales_Data[[#This Row],[Orderdate]],"yyyy-mm")</f>
        <v>2015-04</v>
      </c>
      <c r="K11" s="7" t="str">
        <f>TEXT(Sales_Data[[#This Row],[Orderdate]],"mmm")</f>
        <v>Apr</v>
      </c>
      <c r="L11" s="8">
        <f>1</f>
        <v>1</v>
      </c>
    </row>
    <row r="12" spans="1:12" x14ac:dyDescent="0.75">
      <c r="A12" s="7">
        <v>42106</v>
      </c>
      <c r="B12" s="8" t="s">
        <v>12</v>
      </c>
      <c r="C12" s="8" t="s">
        <v>13</v>
      </c>
      <c r="D12" s="8" t="s">
        <v>14</v>
      </c>
      <c r="E12" s="8" t="s">
        <v>15</v>
      </c>
      <c r="F12" s="9">
        <v>25</v>
      </c>
      <c r="G12" s="10">
        <v>42.48</v>
      </c>
      <c r="H12" s="11">
        <f>Sales_Data[[#This Row],[Caseprice]]*Sales_Data[[#This Row],[Cases]]</f>
        <v>1062</v>
      </c>
      <c r="I12" s="8">
        <f>YEAR(Sales_Data[[#This Row],[Orderdate]])</f>
        <v>2015</v>
      </c>
      <c r="J12" s="7" t="str">
        <f>TEXT(Sales_Data[[#This Row],[Orderdate]],"yyyy-mm")</f>
        <v>2015-04</v>
      </c>
      <c r="K12" s="7" t="str">
        <f>TEXT(Sales_Data[[#This Row],[Orderdate]],"mmm")</f>
        <v>Apr</v>
      </c>
      <c r="L12" s="8">
        <f>1</f>
        <v>1</v>
      </c>
    </row>
    <row r="13" spans="1:12" x14ac:dyDescent="0.75">
      <c r="A13" s="7">
        <v>42108</v>
      </c>
      <c r="B13" s="8" t="s">
        <v>12</v>
      </c>
      <c r="C13" s="8" t="s">
        <v>13</v>
      </c>
      <c r="D13" s="8" t="s">
        <v>23</v>
      </c>
      <c r="E13" s="8" t="s">
        <v>24</v>
      </c>
      <c r="F13" s="9">
        <v>21</v>
      </c>
      <c r="G13" s="10">
        <v>66.960000000000008</v>
      </c>
      <c r="H13" s="11">
        <f>Sales_Data[[#This Row],[Caseprice]]*Sales_Data[[#This Row],[Cases]]</f>
        <v>1406.16</v>
      </c>
      <c r="I13" s="8">
        <f>YEAR(Sales_Data[[#This Row],[Orderdate]])</f>
        <v>2015</v>
      </c>
      <c r="J13" s="7" t="str">
        <f>TEXT(Sales_Data[[#This Row],[Orderdate]],"yyyy-mm")</f>
        <v>2015-04</v>
      </c>
      <c r="K13" s="7" t="str">
        <f>TEXT(Sales_Data[[#This Row],[Orderdate]],"mmm")</f>
        <v>Apr</v>
      </c>
      <c r="L13" s="8">
        <f>1</f>
        <v>1</v>
      </c>
    </row>
    <row r="14" spans="1:12" x14ac:dyDescent="0.75">
      <c r="A14" s="7">
        <v>42112</v>
      </c>
      <c r="B14" s="8" t="s">
        <v>18</v>
      </c>
      <c r="C14" s="8" t="s">
        <v>21</v>
      </c>
      <c r="D14" s="8" t="s">
        <v>14</v>
      </c>
      <c r="E14" s="8" t="s">
        <v>15</v>
      </c>
      <c r="F14" s="9">
        <v>61</v>
      </c>
      <c r="G14" s="10">
        <v>42.48</v>
      </c>
      <c r="H14" s="11">
        <f>Sales_Data[[#This Row],[Caseprice]]*Sales_Data[[#This Row],[Cases]]</f>
        <v>2591.2799999999997</v>
      </c>
      <c r="I14" s="8">
        <f>YEAR(Sales_Data[[#This Row],[Orderdate]])</f>
        <v>2015</v>
      </c>
      <c r="J14" s="7" t="str">
        <f>TEXT(Sales_Data[[#This Row],[Orderdate]],"yyyy-mm")</f>
        <v>2015-04</v>
      </c>
      <c r="K14" s="7" t="str">
        <f>TEXT(Sales_Data[[#This Row],[Orderdate]],"mmm")</f>
        <v>Apr</v>
      </c>
      <c r="L14" s="8">
        <f>1</f>
        <v>1</v>
      </c>
    </row>
    <row r="15" spans="1:12" x14ac:dyDescent="0.75">
      <c r="A15" s="7">
        <v>42121</v>
      </c>
      <c r="B15" s="8" t="s">
        <v>18</v>
      </c>
      <c r="C15" s="8" t="s">
        <v>19</v>
      </c>
      <c r="D15" s="8" t="s">
        <v>14</v>
      </c>
      <c r="E15" s="8" t="s">
        <v>15</v>
      </c>
      <c r="F15" s="9">
        <v>58</v>
      </c>
      <c r="G15" s="10">
        <v>42.48</v>
      </c>
      <c r="H15" s="11">
        <f>Sales_Data[[#This Row],[Caseprice]]*Sales_Data[[#This Row],[Cases]]</f>
        <v>2463.8399999999997</v>
      </c>
      <c r="I15" s="8">
        <f>YEAR(Sales_Data[[#This Row],[Orderdate]])</f>
        <v>2015</v>
      </c>
      <c r="J15" s="7" t="str">
        <f>TEXT(Sales_Data[[#This Row],[Orderdate]],"yyyy-mm")</f>
        <v>2015-04</v>
      </c>
      <c r="K15" s="7" t="str">
        <f>TEXT(Sales_Data[[#This Row],[Orderdate]],"mmm")</f>
        <v>Apr</v>
      </c>
      <c r="L15" s="8">
        <f>1</f>
        <v>1</v>
      </c>
    </row>
    <row r="16" spans="1:12" x14ac:dyDescent="0.75">
      <c r="A16" s="7">
        <v>42124</v>
      </c>
      <c r="B16" s="8" t="s">
        <v>12</v>
      </c>
      <c r="C16" s="8" t="s">
        <v>13</v>
      </c>
      <c r="D16" s="8" t="s">
        <v>16</v>
      </c>
      <c r="E16" s="8" t="s">
        <v>17</v>
      </c>
      <c r="F16" s="9">
        <v>288</v>
      </c>
      <c r="G16" s="10">
        <v>68.16</v>
      </c>
      <c r="H16" s="11">
        <f>Sales_Data[[#This Row],[Caseprice]]*Sales_Data[[#This Row],[Cases]]</f>
        <v>19630.079999999998</v>
      </c>
      <c r="I16" s="8">
        <f>YEAR(Sales_Data[[#This Row],[Orderdate]])</f>
        <v>2015</v>
      </c>
      <c r="J16" s="7" t="str">
        <f>TEXT(Sales_Data[[#This Row],[Orderdate]],"yyyy-mm")</f>
        <v>2015-04</v>
      </c>
      <c r="K16" s="7" t="str">
        <f>TEXT(Sales_Data[[#This Row],[Orderdate]],"mmm")</f>
        <v>Apr</v>
      </c>
      <c r="L16" s="8">
        <f>1</f>
        <v>1</v>
      </c>
    </row>
    <row r="17" spans="1:12" x14ac:dyDescent="0.75">
      <c r="A17" s="7">
        <v>42129</v>
      </c>
      <c r="B17" s="8" t="s">
        <v>12</v>
      </c>
      <c r="C17" s="8" t="s">
        <v>25</v>
      </c>
      <c r="D17" s="8" t="s">
        <v>14</v>
      </c>
      <c r="E17" s="8" t="s">
        <v>15</v>
      </c>
      <c r="F17" s="9">
        <v>42</v>
      </c>
      <c r="G17" s="10">
        <v>42.48</v>
      </c>
      <c r="H17" s="11">
        <f>Sales_Data[[#This Row],[Caseprice]]*Sales_Data[[#This Row],[Cases]]</f>
        <v>1784.1599999999999</v>
      </c>
      <c r="I17" s="8">
        <f>YEAR(Sales_Data[[#This Row],[Orderdate]])</f>
        <v>2015</v>
      </c>
      <c r="J17" s="7" t="str">
        <f>TEXT(Sales_Data[[#This Row],[Orderdate]],"yyyy-mm")</f>
        <v>2015-05</v>
      </c>
      <c r="K17" s="7" t="str">
        <f>TEXT(Sales_Data[[#This Row],[Orderdate]],"mmm")</f>
        <v>May</v>
      </c>
      <c r="L17" s="8">
        <f>1</f>
        <v>1</v>
      </c>
    </row>
    <row r="18" spans="1:12" x14ac:dyDescent="0.75">
      <c r="A18" s="7">
        <v>42136</v>
      </c>
      <c r="B18" s="8" t="s">
        <v>18</v>
      </c>
      <c r="C18" s="8" t="s">
        <v>19</v>
      </c>
      <c r="D18" s="8" t="s">
        <v>23</v>
      </c>
      <c r="E18" s="8" t="s">
        <v>24</v>
      </c>
      <c r="F18" s="9">
        <v>38</v>
      </c>
      <c r="G18" s="10">
        <v>66.960000000000008</v>
      </c>
      <c r="H18" s="11">
        <f>Sales_Data[[#This Row],[Caseprice]]*Sales_Data[[#This Row],[Cases]]</f>
        <v>2544.4800000000005</v>
      </c>
      <c r="I18" s="8">
        <f>YEAR(Sales_Data[[#This Row],[Orderdate]])</f>
        <v>2015</v>
      </c>
      <c r="J18" s="7" t="str">
        <f>TEXT(Sales_Data[[#This Row],[Orderdate]],"yyyy-mm")</f>
        <v>2015-05</v>
      </c>
      <c r="K18" s="7" t="str">
        <f>TEXT(Sales_Data[[#This Row],[Orderdate]],"mmm")</f>
        <v>May</v>
      </c>
      <c r="L18" s="8">
        <f>1</f>
        <v>1</v>
      </c>
    </row>
    <row r="19" spans="1:12" x14ac:dyDescent="0.75">
      <c r="A19" s="7">
        <v>42148</v>
      </c>
      <c r="B19" s="8" t="s">
        <v>18</v>
      </c>
      <c r="C19" s="8" t="s">
        <v>21</v>
      </c>
      <c r="D19" s="8" t="s">
        <v>16</v>
      </c>
      <c r="E19" s="8" t="s">
        <v>17</v>
      </c>
      <c r="F19" s="9">
        <v>51</v>
      </c>
      <c r="G19" s="10">
        <v>68.16</v>
      </c>
      <c r="H19" s="11">
        <f>Sales_Data[[#This Row],[Caseprice]]*Sales_Data[[#This Row],[Cases]]</f>
        <v>3476.16</v>
      </c>
      <c r="I19" s="8">
        <f>YEAR(Sales_Data[[#This Row],[Orderdate]])</f>
        <v>2015</v>
      </c>
      <c r="J19" s="7" t="str">
        <f>TEXT(Sales_Data[[#This Row],[Orderdate]],"yyyy-mm")</f>
        <v>2015-05</v>
      </c>
      <c r="K19" s="7" t="str">
        <f>TEXT(Sales_Data[[#This Row],[Orderdate]],"mmm")</f>
        <v>May</v>
      </c>
      <c r="L19" s="8">
        <f>1</f>
        <v>1</v>
      </c>
    </row>
    <row r="20" spans="1:12" x14ac:dyDescent="0.75">
      <c r="A20" s="7">
        <v>42149</v>
      </c>
      <c r="B20" s="8" t="s">
        <v>12</v>
      </c>
      <c r="C20" s="8" t="s">
        <v>25</v>
      </c>
      <c r="D20" s="8" t="s">
        <v>14</v>
      </c>
      <c r="E20" s="8" t="s">
        <v>15</v>
      </c>
      <c r="F20" s="9">
        <v>52</v>
      </c>
      <c r="G20" s="10">
        <v>42.48</v>
      </c>
      <c r="H20" s="11">
        <f>Sales_Data[[#This Row],[Caseprice]]*Sales_Data[[#This Row],[Cases]]</f>
        <v>2208.96</v>
      </c>
      <c r="I20" s="8">
        <f>YEAR(Sales_Data[[#This Row],[Orderdate]])</f>
        <v>2015</v>
      </c>
      <c r="J20" s="7" t="str">
        <f>TEXT(Sales_Data[[#This Row],[Orderdate]],"yyyy-mm")</f>
        <v>2015-05</v>
      </c>
      <c r="K20" s="7" t="str">
        <f>TEXT(Sales_Data[[#This Row],[Orderdate]],"mmm")</f>
        <v>May</v>
      </c>
      <c r="L20" s="8">
        <f>1</f>
        <v>1</v>
      </c>
    </row>
    <row r="21" spans="1:12" x14ac:dyDescent="0.75">
      <c r="A21" s="7">
        <v>42159</v>
      </c>
      <c r="B21" s="8" t="s">
        <v>18</v>
      </c>
      <c r="C21" s="8" t="s">
        <v>21</v>
      </c>
      <c r="D21" s="8" t="s">
        <v>14</v>
      </c>
      <c r="E21" s="8" t="s">
        <v>28</v>
      </c>
      <c r="F21" s="9">
        <v>72</v>
      </c>
      <c r="G21" s="10">
        <v>44.879999999999995</v>
      </c>
      <c r="H21" s="11">
        <f>Sales_Data[[#This Row],[Caseprice]]*Sales_Data[[#This Row],[Cases]]</f>
        <v>3231.3599999999997</v>
      </c>
      <c r="I21" s="8">
        <f>YEAR(Sales_Data[[#This Row],[Orderdate]])</f>
        <v>2015</v>
      </c>
      <c r="J21" s="7" t="str">
        <f>TEXT(Sales_Data[[#This Row],[Orderdate]],"yyyy-mm")</f>
        <v>2015-06</v>
      </c>
      <c r="K21" s="7" t="str">
        <f>TEXT(Sales_Data[[#This Row],[Orderdate]],"mmm")</f>
        <v>Jun</v>
      </c>
      <c r="L21" s="8">
        <f>1</f>
        <v>1</v>
      </c>
    </row>
    <row r="22" spans="1:12" x14ac:dyDescent="0.75">
      <c r="A22" s="7">
        <v>42166</v>
      </c>
      <c r="B22" s="8" t="s">
        <v>12</v>
      </c>
      <c r="C22" s="8" t="s">
        <v>25</v>
      </c>
      <c r="D22" s="8" t="s">
        <v>14</v>
      </c>
      <c r="E22" s="8" t="s">
        <v>28</v>
      </c>
      <c r="F22" s="9">
        <v>51</v>
      </c>
      <c r="G22" s="10">
        <v>44.879999999999995</v>
      </c>
      <c r="H22" s="11">
        <f>Sales_Data[[#This Row],[Caseprice]]*Sales_Data[[#This Row],[Cases]]</f>
        <v>2288.8799999999997</v>
      </c>
      <c r="I22" s="8">
        <f>YEAR(Sales_Data[[#This Row],[Orderdate]])</f>
        <v>2015</v>
      </c>
      <c r="J22" s="7" t="str">
        <f>TEXT(Sales_Data[[#This Row],[Orderdate]],"yyyy-mm")</f>
        <v>2015-06</v>
      </c>
      <c r="K22" s="7" t="str">
        <f>TEXT(Sales_Data[[#This Row],[Orderdate]],"mmm")</f>
        <v>Jun</v>
      </c>
      <c r="L22" s="8">
        <f>1</f>
        <v>1</v>
      </c>
    </row>
    <row r="23" spans="1:12" x14ac:dyDescent="0.75">
      <c r="A23" s="7">
        <v>42177</v>
      </c>
      <c r="B23" s="8" t="s">
        <v>12</v>
      </c>
      <c r="C23" s="8" t="s">
        <v>13</v>
      </c>
      <c r="D23" s="8" t="s">
        <v>16</v>
      </c>
      <c r="E23" s="8" t="s">
        <v>20</v>
      </c>
      <c r="F23" s="9">
        <v>107</v>
      </c>
      <c r="G23" s="10">
        <v>44.879999999999995</v>
      </c>
      <c r="H23" s="11">
        <f>Sales_Data[[#This Row],[Caseprice]]*Sales_Data[[#This Row],[Cases]]</f>
        <v>4802.16</v>
      </c>
      <c r="I23" s="8">
        <f>YEAR(Sales_Data[[#This Row],[Orderdate]])</f>
        <v>2015</v>
      </c>
      <c r="J23" s="7" t="str">
        <f>TEXT(Sales_Data[[#This Row],[Orderdate]],"yyyy-mm")</f>
        <v>2015-06</v>
      </c>
      <c r="K23" s="7" t="str">
        <f>TEXT(Sales_Data[[#This Row],[Orderdate]],"mmm")</f>
        <v>Jun</v>
      </c>
      <c r="L23" s="8">
        <f>1</f>
        <v>1</v>
      </c>
    </row>
    <row r="24" spans="1:12" x14ac:dyDescent="0.75">
      <c r="A24" s="7">
        <v>42179</v>
      </c>
      <c r="B24" s="8" t="s">
        <v>18</v>
      </c>
      <c r="C24" s="8" t="s">
        <v>21</v>
      </c>
      <c r="D24" s="8" t="s">
        <v>14</v>
      </c>
      <c r="E24" s="8" t="s">
        <v>15</v>
      </c>
      <c r="F24" s="9">
        <v>24</v>
      </c>
      <c r="G24" s="10">
        <v>42.48</v>
      </c>
      <c r="H24" s="11">
        <f>Sales_Data[[#This Row],[Caseprice]]*Sales_Data[[#This Row],[Cases]]</f>
        <v>1019.52</v>
      </c>
      <c r="I24" s="8">
        <f>YEAR(Sales_Data[[#This Row],[Orderdate]])</f>
        <v>2015</v>
      </c>
      <c r="J24" s="7" t="str">
        <f>TEXT(Sales_Data[[#This Row],[Orderdate]],"yyyy-mm")</f>
        <v>2015-06</v>
      </c>
      <c r="K24" s="7" t="str">
        <f>TEXT(Sales_Data[[#This Row],[Orderdate]],"mmm")</f>
        <v>Jun</v>
      </c>
      <c r="L24" s="8">
        <f>1</f>
        <v>1</v>
      </c>
    </row>
    <row r="25" spans="1:12" x14ac:dyDescent="0.75">
      <c r="A25" s="7">
        <v>42183</v>
      </c>
      <c r="B25" s="8" t="s">
        <v>18</v>
      </c>
      <c r="C25" s="8" t="s">
        <v>21</v>
      </c>
      <c r="D25" s="8" t="s">
        <v>23</v>
      </c>
      <c r="E25" s="8" t="s">
        <v>24</v>
      </c>
      <c r="F25" s="9">
        <v>30</v>
      </c>
      <c r="G25" s="10">
        <v>66.960000000000008</v>
      </c>
      <c r="H25" s="11">
        <f>Sales_Data[[#This Row],[Caseprice]]*Sales_Data[[#This Row],[Cases]]</f>
        <v>2008.8000000000002</v>
      </c>
      <c r="I25" s="8">
        <f>YEAR(Sales_Data[[#This Row],[Orderdate]])</f>
        <v>2015</v>
      </c>
      <c r="J25" s="7" t="str">
        <f>TEXT(Sales_Data[[#This Row],[Orderdate]],"yyyy-mm")</f>
        <v>2015-06</v>
      </c>
      <c r="K25" s="7" t="str">
        <f>TEXT(Sales_Data[[#This Row],[Orderdate]],"mmm")</f>
        <v>Jun</v>
      </c>
      <c r="L25" s="8">
        <f>1</f>
        <v>1</v>
      </c>
    </row>
    <row r="26" spans="1:12" x14ac:dyDescent="0.75">
      <c r="A26" s="7">
        <v>42187</v>
      </c>
      <c r="B26" s="8" t="s">
        <v>12</v>
      </c>
      <c r="C26" s="8" t="s">
        <v>25</v>
      </c>
      <c r="D26" s="8" t="s">
        <v>16</v>
      </c>
      <c r="E26" s="8" t="s">
        <v>20</v>
      </c>
      <c r="F26" s="9">
        <v>70</v>
      </c>
      <c r="G26" s="10">
        <v>44.879999999999995</v>
      </c>
      <c r="H26" s="11">
        <f>Sales_Data[[#This Row],[Caseprice]]*Sales_Data[[#This Row],[Cases]]</f>
        <v>3141.5999999999995</v>
      </c>
      <c r="I26" s="8">
        <f>YEAR(Sales_Data[[#This Row],[Orderdate]])</f>
        <v>2015</v>
      </c>
      <c r="J26" s="7" t="str">
        <f>TEXT(Sales_Data[[#This Row],[Orderdate]],"yyyy-mm")</f>
        <v>2015-07</v>
      </c>
      <c r="K26" s="7" t="str">
        <f>TEXT(Sales_Data[[#This Row],[Orderdate]],"mmm")</f>
        <v>Jul</v>
      </c>
      <c r="L26" s="8">
        <f>1</f>
        <v>1</v>
      </c>
    </row>
    <row r="27" spans="1:12" x14ac:dyDescent="0.75">
      <c r="A27" s="7">
        <v>42189</v>
      </c>
      <c r="B27" s="8" t="s">
        <v>18</v>
      </c>
      <c r="C27" s="8" t="s">
        <v>19</v>
      </c>
      <c r="D27" s="8" t="s">
        <v>16</v>
      </c>
      <c r="E27" s="8" t="s">
        <v>22</v>
      </c>
      <c r="F27" s="9">
        <v>31</v>
      </c>
      <c r="G27" s="10">
        <v>52.319999999999993</v>
      </c>
      <c r="H27" s="11">
        <f>Sales_Data[[#This Row],[Caseprice]]*Sales_Data[[#This Row],[Cases]]</f>
        <v>1621.9199999999998</v>
      </c>
      <c r="I27" s="8">
        <f>YEAR(Sales_Data[[#This Row],[Orderdate]])</f>
        <v>2015</v>
      </c>
      <c r="J27" s="7" t="str">
        <f>TEXT(Sales_Data[[#This Row],[Orderdate]],"yyyy-mm")</f>
        <v>2015-07</v>
      </c>
      <c r="K27" s="7" t="str">
        <f>TEXT(Sales_Data[[#This Row],[Orderdate]],"mmm")</f>
        <v>Jul</v>
      </c>
      <c r="L27" s="8">
        <f>1</f>
        <v>1</v>
      </c>
    </row>
    <row r="28" spans="1:12" x14ac:dyDescent="0.75">
      <c r="A28" s="7">
        <v>42197</v>
      </c>
      <c r="B28" s="8" t="s">
        <v>18</v>
      </c>
      <c r="C28" s="8" t="s">
        <v>21</v>
      </c>
      <c r="D28" s="8" t="s">
        <v>14</v>
      </c>
      <c r="E28" s="8" t="s">
        <v>28</v>
      </c>
      <c r="F28" s="9">
        <v>75</v>
      </c>
      <c r="G28" s="10">
        <v>44.879999999999995</v>
      </c>
      <c r="H28" s="11">
        <f>Sales_Data[[#This Row],[Caseprice]]*Sales_Data[[#This Row],[Cases]]</f>
        <v>3365.9999999999995</v>
      </c>
      <c r="I28" s="8">
        <f>YEAR(Sales_Data[[#This Row],[Orderdate]])</f>
        <v>2015</v>
      </c>
      <c r="J28" s="7" t="str">
        <f>TEXT(Sales_Data[[#This Row],[Orderdate]],"yyyy-mm")</f>
        <v>2015-07</v>
      </c>
      <c r="K28" s="7" t="str">
        <f>TEXT(Sales_Data[[#This Row],[Orderdate]],"mmm")</f>
        <v>Jul</v>
      </c>
      <c r="L28" s="8">
        <f>1</f>
        <v>1</v>
      </c>
    </row>
    <row r="29" spans="1:12" x14ac:dyDescent="0.75">
      <c r="A29" s="7">
        <v>42201</v>
      </c>
      <c r="B29" s="8" t="s">
        <v>12</v>
      </c>
      <c r="C29" s="8" t="s">
        <v>25</v>
      </c>
      <c r="D29" s="8" t="s">
        <v>14</v>
      </c>
      <c r="E29" s="8" t="s">
        <v>15</v>
      </c>
      <c r="F29" s="9">
        <v>45</v>
      </c>
      <c r="G29" s="10">
        <v>42.48</v>
      </c>
      <c r="H29" s="11">
        <f>Sales_Data[[#This Row],[Caseprice]]*Sales_Data[[#This Row],[Cases]]</f>
        <v>1911.6</v>
      </c>
      <c r="I29" s="8">
        <f>YEAR(Sales_Data[[#This Row],[Orderdate]])</f>
        <v>2015</v>
      </c>
      <c r="J29" s="7" t="str">
        <f>TEXT(Sales_Data[[#This Row],[Orderdate]],"yyyy-mm")</f>
        <v>2015-07</v>
      </c>
      <c r="K29" s="7" t="str">
        <f>TEXT(Sales_Data[[#This Row],[Orderdate]],"mmm")</f>
        <v>Jul</v>
      </c>
      <c r="L29" s="8">
        <f>1</f>
        <v>1</v>
      </c>
    </row>
    <row r="30" spans="1:12" x14ac:dyDescent="0.75">
      <c r="A30" s="7">
        <v>42203</v>
      </c>
      <c r="B30" s="8" t="s">
        <v>18</v>
      </c>
      <c r="C30" s="8" t="s">
        <v>19</v>
      </c>
      <c r="D30" s="8" t="s">
        <v>16</v>
      </c>
      <c r="E30" s="8" t="s">
        <v>22</v>
      </c>
      <c r="F30" s="9">
        <v>28</v>
      </c>
      <c r="G30" s="10">
        <v>52.319999999999993</v>
      </c>
      <c r="H30" s="11">
        <f>Sales_Data[[#This Row],[Caseprice]]*Sales_Data[[#This Row],[Cases]]</f>
        <v>1464.9599999999998</v>
      </c>
      <c r="I30" s="8">
        <f>YEAR(Sales_Data[[#This Row],[Orderdate]])</f>
        <v>2015</v>
      </c>
      <c r="J30" s="7" t="str">
        <f>TEXT(Sales_Data[[#This Row],[Orderdate]],"yyyy-mm")</f>
        <v>2015-07</v>
      </c>
      <c r="K30" s="7" t="str">
        <f>TEXT(Sales_Data[[#This Row],[Orderdate]],"mmm")</f>
        <v>Jul</v>
      </c>
      <c r="L30" s="8">
        <f>1</f>
        <v>1</v>
      </c>
    </row>
    <row r="31" spans="1:12" x14ac:dyDescent="0.75">
      <c r="A31" s="7">
        <v>42212</v>
      </c>
      <c r="B31" s="8" t="s">
        <v>12</v>
      </c>
      <c r="C31" s="8" t="s">
        <v>13</v>
      </c>
      <c r="D31" s="8" t="s">
        <v>14</v>
      </c>
      <c r="E31" s="8" t="s">
        <v>15</v>
      </c>
      <c r="F31" s="9">
        <v>133</v>
      </c>
      <c r="G31" s="10">
        <v>42.48</v>
      </c>
      <c r="H31" s="11">
        <f>Sales_Data[[#This Row],[Caseprice]]*Sales_Data[[#This Row],[Cases]]</f>
        <v>5649.8399999999992</v>
      </c>
      <c r="I31" s="8">
        <f>YEAR(Sales_Data[[#This Row],[Orderdate]])</f>
        <v>2015</v>
      </c>
      <c r="J31" s="7" t="str">
        <f>TEXT(Sales_Data[[#This Row],[Orderdate]],"yyyy-mm")</f>
        <v>2015-07</v>
      </c>
      <c r="K31" s="7" t="str">
        <f>TEXT(Sales_Data[[#This Row],[Orderdate]],"mmm")</f>
        <v>Jul</v>
      </c>
      <c r="L31" s="8">
        <f>1</f>
        <v>1</v>
      </c>
    </row>
    <row r="32" spans="1:12" x14ac:dyDescent="0.75">
      <c r="A32" s="7">
        <v>42219</v>
      </c>
      <c r="B32" s="8" t="s">
        <v>18</v>
      </c>
      <c r="C32" s="8" t="s">
        <v>21</v>
      </c>
      <c r="D32" s="8" t="s">
        <v>16</v>
      </c>
      <c r="E32" s="8" t="s">
        <v>20</v>
      </c>
      <c r="F32" s="9">
        <v>65</v>
      </c>
      <c r="G32" s="10">
        <v>44.879999999999995</v>
      </c>
      <c r="H32" s="11">
        <f>Sales_Data[[#This Row],[Caseprice]]*Sales_Data[[#This Row],[Cases]]</f>
        <v>2917.2</v>
      </c>
      <c r="I32" s="8">
        <f>YEAR(Sales_Data[[#This Row],[Orderdate]])</f>
        <v>2015</v>
      </c>
      <c r="J32" s="7" t="str">
        <f>TEXT(Sales_Data[[#This Row],[Orderdate]],"yyyy-mm")</f>
        <v>2015-08</v>
      </c>
      <c r="K32" s="7" t="str">
        <f>TEXT(Sales_Data[[#This Row],[Orderdate]],"mmm")</f>
        <v>Aug</v>
      </c>
      <c r="L32" s="8">
        <f>1</f>
        <v>1</v>
      </c>
    </row>
    <row r="33" spans="1:12" x14ac:dyDescent="0.75">
      <c r="A33" s="7">
        <v>42230</v>
      </c>
      <c r="B33" s="8" t="s">
        <v>12</v>
      </c>
      <c r="C33" s="8" t="s">
        <v>13</v>
      </c>
      <c r="D33" s="8" t="s">
        <v>26</v>
      </c>
      <c r="E33" s="8" t="s">
        <v>27</v>
      </c>
      <c r="F33" s="9">
        <v>114</v>
      </c>
      <c r="G33" s="10">
        <v>40.32</v>
      </c>
      <c r="H33" s="11">
        <f>Sales_Data[[#This Row],[Caseprice]]*Sales_Data[[#This Row],[Cases]]</f>
        <v>4596.4800000000005</v>
      </c>
      <c r="I33" s="8">
        <f>YEAR(Sales_Data[[#This Row],[Orderdate]])</f>
        <v>2015</v>
      </c>
      <c r="J33" s="7" t="str">
        <f>TEXT(Sales_Data[[#This Row],[Orderdate]],"yyyy-mm")</f>
        <v>2015-08</v>
      </c>
      <c r="K33" s="7" t="str">
        <f>TEXT(Sales_Data[[#This Row],[Orderdate]],"mmm")</f>
        <v>Aug</v>
      </c>
      <c r="L33" s="8">
        <f>1</f>
        <v>1</v>
      </c>
    </row>
    <row r="34" spans="1:12" x14ac:dyDescent="0.75">
      <c r="A34" s="7">
        <v>42231</v>
      </c>
      <c r="B34" s="8" t="s">
        <v>18</v>
      </c>
      <c r="C34" s="8" t="s">
        <v>21</v>
      </c>
      <c r="D34" s="8" t="s">
        <v>16</v>
      </c>
      <c r="E34" s="8" t="s">
        <v>22</v>
      </c>
      <c r="F34" s="9">
        <v>224</v>
      </c>
      <c r="G34" s="10">
        <v>52.319999999999993</v>
      </c>
      <c r="H34" s="11">
        <f>Sales_Data[[#This Row],[Caseprice]]*Sales_Data[[#This Row],[Cases]]</f>
        <v>11719.679999999998</v>
      </c>
      <c r="I34" s="8">
        <f>YEAR(Sales_Data[[#This Row],[Orderdate]])</f>
        <v>2015</v>
      </c>
      <c r="J34" s="7" t="str">
        <f>TEXT(Sales_Data[[#This Row],[Orderdate]],"yyyy-mm")</f>
        <v>2015-08</v>
      </c>
      <c r="K34" s="7" t="str">
        <f>TEXT(Sales_Data[[#This Row],[Orderdate]],"mmm")</f>
        <v>Aug</v>
      </c>
      <c r="L34" s="8">
        <f>1</f>
        <v>1</v>
      </c>
    </row>
    <row r="35" spans="1:12" x14ac:dyDescent="0.75">
      <c r="A35" s="7">
        <v>42245</v>
      </c>
      <c r="B35" s="8" t="s">
        <v>18</v>
      </c>
      <c r="C35" s="8" t="s">
        <v>19</v>
      </c>
      <c r="D35" s="8" t="s">
        <v>23</v>
      </c>
      <c r="E35" s="8" t="s">
        <v>24</v>
      </c>
      <c r="F35" s="9">
        <v>46</v>
      </c>
      <c r="G35" s="10">
        <v>66.960000000000008</v>
      </c>
      <c r="H35" s="11">
        <f>Sales_Data[[#This Row],[Caseprice]]*Sales_Data[[#This Row],[Cases]]</f>
        <v>3080.1600000000003</v>
      </c>
      <c r="I35" s="8">
        <f>YEAR(Sales_Data[[#This Row],[Orderdate]])</f>
        <v>2015</v>
      </c>
      <c r="J35" s="7" t="str">
        <f>TEXT(Sales_Data[[#This Row],[Orderdate]],"yyyy-mm")</f>
        <v>2015-08</v>
      </c>
      <c r="K35" s="7" t="str">
        <f>TEXT(Sales_Data[[#This Row],[Orderdate]],"mmm")</f>
        <v>Aug</v>
      </c>
      <c r="L35" s="8">
        <f>1</f>
        <v>1</v>
      </c>
    </row>
    <row r="36" spans="1:12" x14ac:dyDescent="0.75">
      <c r="A36" s="7">
        <v>42258</v>
      </c>
      <c r="B36" s="8" t="s">
        <v>18</v>
      </c>
      <c r="C36" s="8" t="s">
        <v>19</v>
      </c>
      <c r="D36" s="8" t="s">
        <v>14</v>
      </c>
      <c r="E36" s="8" t="s">
        <v>28</v>
      </c>
      <c r="F36" s="9">
        <v>66</v>
      </c>
      <c r="G36" s="10">
        <v>44.879999999999995</v>
      </c>
      <c r="H36" s="11">
        <f>Sales_Data[[#This Row],[Caseprice]]*Sales_Data[[#This Row],[Cases]]</f>
        <v>2962.08</v>
      </c>
      <c r="I36" s="8">
        <f>YEAR(Sales_Data[[#This Row],[Orderdate]])</f>
        <v>2015</v>
      </c>
      <c r="J36" s="7" t="str">
        <f>TEXT(Sales_Data[[#This Row],[Orderdate]],"yyyy-mm")</f>
        <v>2015-09</v>
      </c>
      <c r="K36" s="7" t="str">
        <f>TEXT(Sales_Data[[#This Row],[Orderdate]],"mmm")</f>
        <v>Sep</v>
      </c>
      <c r="L36" s="8">
        <f>1</f>
        <v>1</v>
      </c>
    </row>
    <row r="37" spans="1:12" x14ac:dyDescent="0.75">
      <c r="A37" s="7">
        <v>42264</v>
      </c>
      <c r="B37" s="8" t="s">
        <v>12</v>
      </c>
      <c r="C37" s="8" t="s">
        <v>13</v>
      </c>
      <c r="D37" s="8" t="s">
        <v>14</v>
      </c>
      <c r="E37" s="8" t="s">
        <v>15</v>
      </c>
      <c r="F37" s="9">
        <v>30</v>
      </c>
      <c r="G37" s="10">
        <v>42.48</v>
      </c>
      <c r="H37" s="11">
        <f>Sales_Data[[#This Row],[Caseprice]]*Sales_Data[[#This Row],[Cases]]</f>
        <v>1274.3999999999999</v>
      </c>
      <c r="I37" s="8">
        <f>YEAR(Sales_Data[[#This Row],[Orderdate]])</f>
        <v>2015</v>
      </c>
      <c r="J37" s="7" t="str">
        <f>TEXT(Sales_Data[[#This Row],[Orderdate]],"yyyy-mm")</f>
        <v>2015-09</v>
      </c>
      <c r="K37" s="7" t="str">
        <f>TEXT(Sales_Data[[#This Row],[Orderdate]],"mmm")</f>
        <v>Sep</v>
      </c>
      <c r="L37" s="8">
        <f>1</f>
        <v>1</v>
      </c>
    </row>
    <row r="38" spans="1:12" x14ac:dyDescent="0.75">
      <c r="A38" s="7">
        <v>42267</v>
      </c>
      <c r="B38" s="8" t="s">
        <v>12</v>
      </c>
      <c r="C38" s="8" t="s">
        <v>13</v>
      </c>
      <c r="D38" s="8" t="s">
        <v>26</v>
      </c>
      <c r="E38" s="8" t="s">
        <v>27</v>
      </c>
      <c r="F38" s="9">
        <v>29</v>
      </c>
      <c r="G38" s="10">
        <v>40.32</v>
      </c>
      <c r="H38" s="11">
        <f>Sales_Data[[#This Row],[Caseprice]]*Sales_Data[[#This Row],[Cases]]</f>
        <v>1169.28</v>
      </c>
      <c r="I38" s="8">
        <f>YEAR(Sales_Data[[#This Row],[Orderdate]])</f>
        <v>2015</v>
      </c>
      <c r="J38" s="7" t="str">
        <f>TEXT(Sales_Data[[#This Row],[Orderdate]],"yyyy-mm")</f>
        <v>2015-09</v>
      </c>
      <c r="K38" s="7" t="str">
        <f>TEXT(Sales_Data[[#This Row],[Orderdate]],"mmm")</f>
        <v>Sep</v>
      </c>
      <c r="L38" s="8">
        <f>1</f>
        <v>1</v>
      </c>
    </row>
    <row r="39" spans="1:12" x14ac:dyDescent="0.75">
      <c r="A39" s="7">
        <v>42273</v>
      </c>
      <c r="B39" s="8" t="s">
        <v>12</v>
      </c>
      <c r="C39" s="8" t="s">
        <v>25</v>
      </c>
      <c r="D39" s="8" t="s">
        <v>16</v>
      </c>
      <c r="E39" s="8" t="s">
        <v>22</v>
      </c>
      <c r="F39" s="9">
        <v>139</v>
      </c>
      <c r="G39" s="10">
        <v>52.319999999999993</v>
      </c>
      <c r="H39" s="11">
        <f>Sales_Data[[#This Row],[Caseprice]]*Sales_Data[[#This Row],[Cases]]</f>
        <v>7272.4799999999987</v>
      </c>
      <c r="I39" s="8">
        <f>YEAR(Sales_Data[[#This Row],[Orderdate]])</f>
        <v>2015</v>
      </c>
      <c r="J39" s="7" t="str">
        <f>TEXT(Sales_Data[[#This Row],[Orderdate]],"yyyy-mm")</f>
        <v>2015-09</v>
      </c>
      <c r="K39" s="7" t="str">
        <f>TEXT(Sales_Data[[#This Row],[Orderdate]],"mmm")</f>
        <v>Sep</v>
      </c>
      <c r="L39" s="8">
        <f>1</f>
        <v>1</v>
      </c>
    </row>
    <row r="40" spans="1:12" x14ac:dyDescent="0.75">
      <c r="A40" s="7">
        <v>42283</v>
      </c>
      <c r="B40" s="8" t="s">
        <v>18</v>
      </c>
      <c r="C40" s="8" t="s">
        <v>19</v>
      </c>
      <c r="D40" s="8" t="s">
        <v>23</v>
      </c>
      <c r="E40" s="8" t="s">
        <v>24</v>
      </c>
      <c r="F40" s="9">
        <v>41</v>
      </c>
      <c r="G40" s="10">
        <v>66.960000000000008</v>
      </c>
      <c r="H40" s="11">
        <f>Sales_Data[[#This Row],[Caseprice]]*Sales_Data[[#This Row],[Cases]]</f>
        <v>2745.36</v>
      </c>
      <c r="I40" s="8">
        <f>YEAR(Sales_Data[[#This Row],[Orderdate]])</f>
        <v>2015</v>
      </c>
      <c r="J40" s="7" t="str">
        <f>TEXT(Sales_Data[[#This Row],[Orderdate]],"yyyy-mm")</f>
        <v>2015-10</v>
      </c>
      <c r="K40" s="7" t="str">
        <f>TEXT(Sales_Data[[#This Row],[Orderdate]],"mmm")</f>
        <v>Oct</v>
      </c>
      <c r="L40" s="8">
        <f>1</f>
        <v>1</v>
      </c>
    </row>
    <row r="41" spans="1:12" x14ac:dyDescent="0.75">
      <c r="A41" s="7">
        <v>42287</v>
      </c>
      <c r="B41" s="8" t="s">
        <v>12</v>
      </c>
      <c r="C41" s="8" t="s">
        <v>13</v>
      </c>
      <c r="D41" s="8" t="s">
        <v>26</v>
      </c>
      <c r="E41" s="8" t="s">
        <v>27</v>
      </c>
      <c r="F41" s="9">
        <v>29</v>
      </c>
      <c r="G41" s="10">
        <v>40.32</v>
      </c>
      <c r="H41" s="11">
        <f>Sales_Data[[#This Row],[Caseprice]]*Sales_Data[[#This Row],[Cases]]</f>
        <v>1169.28</v>
      </c>
      <c r="I41" s="8">
        <f>YEAR(Sales_Data[[#This Row],[Orderdate]])</f>
        <v>2015</v>
      </c>
      <c r="J41" s="7" t="str">
        <f>TEXT(Sales_Data[[#This Row],[Orderdate]],"yyyy-mm")</f>
        <v>2015-10</v>
      </c>
      <c r="K41" s="7" t="str">
        <f>TEXT(Sales_Data[[#This Row],[Orderdate]],"mmm")</f>
        <v>Oct</v>
      </c>
      <c r="L41" s="8">
        <f>1</f>
        <v>1</v>
      </c>
    </row>
    <row r="42" spans="1:12" x14ac:dyDescent="0.75">
      <c r="A42" s="7">
        <v>42295</v>
      </c>
      <c r="B42" s="8" t="s">
        <v>18</v>
      </c>
      <c r="C42" s="8" t="s">
        <v>19</v>
      </c>
      <c r="D42" s="8" t="s">
        <v>16</v>
      </c>
      <c r="E42" s="8" t="s">
        <v>22</v>
      </c>
      <c r="F42" s="9">
        <v>32</v>
      </c>
      <c r="G42" s="10">
        <v>52.319999999999993</v>
      </c>
      <c r="H42" s="11">
        <f>Sales_Data[[#This Row],[Caseprice]]*Sales_Data[[#This Row],[Cases]]</f>
        <v>1674.2399999999998</v>
      </c>
      <c r="I42" s="8">
        <f>YEAR(Sales_Data[[#This Row],[Orderdate]])</f>
        <v>2015</v>
      </c>
      <c r="J42" s="7" t="str">
        <f>TEXT(Sales_Data[[#This Row],[Orderdate]],"yyyy-mm")</f>
        <v>2015-10</v>
      </c>
      <c r="K42" s="7" t="str">
        <f>TEXT(Sales_Data[[#This Row],[Orderdate]],"mmm")</f>
        <v>Oct</v>
      </c>
      <c r="L42" s="8">
        <f>1</f>
        <v>1</v>
      </c>
    </row>
    <row r="43" spans="1:12" x14ac:dyDescent="0.75">
      <c r="A43" s="7">
        <v>42296</v>
      </c>
      <c r="B43" s="8" t="s">
        <v>18</v>
      </c>
      <c r="C43" s="8" t="s">
        <v>19</v>
      </c>
      <c r="D43" s="8" t="s">
        <v>14</v>
      </c>
      <c r="E43" s="8" t="s">
        <v>15</v>
      </c>
      <c r="F43" s="9">
        <v>63</v>
      </c>
      <c r="G43" s="10">
        <v>42.48</v>
      </c>
      <c r="H43" s="11">
        <f>Sales_Data[[#This Row],[Caseprice]]*Sales_Data[[#This Row],[Cases]]</f>
        <v>2676.24</v>
      </c>
      <c r="I43" s="8">
        <f>YEAR(Sales_Data[[#This Row],[Orderdate]])</f>
        <v>2015</v>
      </c>
      <c r="J43" s="7" t="str">
        <f>TEXT(Sales_Data[[#This Row],[Orderdate]],"yyyy-mm")</f>
        <v>2015-10</v>
      </c>
      <c r="K43" s="7" t="str">
        <f>TEXT(Sales_Data[[#This Row],[Orderdate]],"mmm")</f>
        <v>Oct</v>
      </c>
      <c r="L43" s="8">
        <f>1</f>
        <v>1</v>
      </c>
    </row>
    <row r="44" spans="1:12" x14ac:dyDescent="0.75">
      <c r="A44" s="7">
        <v>42309</v>
      </c>
      <c r="B44" s="8" t="s">
        <v>18</v>
      </c>
      <c r="C44" s="8" t="s">
        <v>21</v>
      </c>
      <c r="D44" s="8" t="s">
        <v>14</v>
      </c>
      <c r="E44" s="8" t="s">
        <v>15</v>
      </c>
      <c r="F44" s="9">
        <v>102</v>
      </c>
      <c r="G44" s="10">
        <v>42.48</v>
      </c>
      <c r="H44" s="11">
        <f>Sales_Data[[#This Row],[Caseprice]]*Sales_Data[[#This Row],[Cases]]</f>
        <v>4332.96</v>
      </c>
      <c r="I44" s="8">
        <f>YEAR(Sales_Data[[#This Row],[Orderdate]])</f>
        <v>2015</v>
      </c>
      <c r="J44" s="7" t="str">
        <f>TEXT(Sales_Data[[#This Row],[Orderdate]],"yyyy-mm")</f>
        <v>2015-11</v>
      </c>
      <c r="K44" s="7" t="str">
        <f>TEXT(Sales_Data[[#This Row],[Orderdate]],"mmm")</f>
        <v>Nov</v>
      </c>
      <c r="L44" s="8">
        <f>1</f>
        <v>1</v>
      </c>
    </row>
    <row r="45" spans="1:12" x14ac:dyDescent="0.75">
      <c r="A45" s="7">
        <v>42313</v>
      </c>
      <c r="B45" s="8" t="s">
        <v>18</v>
      </c>
      <c r="C45" s="8" t="s">
        <v>19</v>
      </c>
      <c r="D45" s="8" t="s">
        <v>16</v>
      </c>
      <c r="E45" s="8" t="s">
        <v>22</v>
      </c>
      <c r="F45" s="9">
        <v>52</v>
      </c>
      <c r="G45" s="10">
        <v>52.319999999999993</v>
      </c>
      <c r="H45" s="11">
        <f>Sales_Data[[#This Row],[Caseprice]]*Sales_Data[[#This Row],[Cases]]</f>
        <v>2720.6399999999994</v>
      </c>
      <c r="I45" s="8">
        <f>YEAR(Sales_Data[[#This Row],[Orderdate]])</f>
        <v>2015</v>
      </c>
      <c r="J45" s="7" t="str">
        <f>TEXT(Sales_Data[[#This Row],[Orderdate]],"yyyy-mm")</f>
        <v>2015-11</v>
      </c>
      <c r="K45" s="7" t="str">
        <f>TEXT(Sales_Data[[#This Row],[Orderdate]],"mmm")</f>
        <v>Nov</v>
      </c>
      <c r="L45" s="8">
        <f>1</f>
        <v>1</v>
      </c>
    </row>
    <row r="46" spans="1:12" x14ac:dyDescent="0.75">
      <c r="A46" s="7">
        <v>42331</v>
      </c>
      <c r="B46" s="8" t="s">
        <v>18</v>
      </c>
      <c r="C46" s="8" t="s">
        <v>21</v>
      </c>
      <c r="D46" s="8" t="s">
        <v>26</v>
      </c>
      <c r="E46" s="8" t="s">
        <v>27</v>
      </c>
      <c r="F46" s="9">
        <v>21</v>
      </c>
      <c r="G46" s="10">
        <v>40.32</v>
      </c>
      <c r="H46" s="11">
        <f>Sales_Data[[#This Row],[Caseprice]]*Sales_Data[[#This Row],[Cases]]</f>
        <v>846.72</v>
      </c>
      <c r="I46" s="8">
        <f>YEAR(Sales_Data[[#This Row],[Orderdate]])</f>
        <v>2015</v>
      </c>
      <c r="J46" s="7" t="str">
        <f>TEXT(Sales_Data[[#This Row],[Orderdate]],"yyyy-mm")</f>
        <v>2015-11</v>
      </c>
      <c r="K46" s="7" t="str">
        <f>TEXT(Sales_Data[[#This Row],[Orderdate]],"mmm")</f>
        <v>Nov</v>
      </c>
      <c r="L46" s="8">
        <f>1</f>
        <v>1</v>
      </c>
    </row>
    <row r="47" spans="1:12" x14ac:dyDescent="0.75">
      <c r="A47" s="7">
        <v>42338</v>
      </c>
      <c r="B47" s="8" t="s">
        <v>18</v>
      </c>
      <c r="C47" s="8" t="s">
        <v>19</v>
      </c>
      <c r="D47" s="8" t="s">
        <v>14</v>
      </c>
      <c r="E47" s="8" t="s">
        <v>15</v>
      </c>
      <c r="F47" s="9">
        <v>68</v>
      </c>
      <c r="G47" s="10">
        <v>42.48</v>
      </c>
      <c r="H47" s="11">
        <f>Sales_Data[[#This Row],[Caseprice]]*Sales_Data[[#This Row],[Cases]]</f>
        <v>2888.64</v>
      </c>
      <c r="I47" s="8">
        <f>YEAR(Sales_Data[[#This Row],[Orderdate]])</f>
        <v>2015</v>
      </c>
      <c r="J47" s="7" t="str">
        <f>TEXT(Sales_Data[[#This Row],[Orderdate]],"yyyy-mm")</f>
        <v>2015-11</v>
      </c>
      <c r="K47" s="7" t="str">
        <f>TEXT(Sales_Data[[#This Row],[Orderdate]],"mmm")</f>
        <v>Nov</v>
      </c>
      <c r="L47" s="8">
        <f>1</f>
        <v>1</v>
      </c>
    </row>
    <row r="48" spans="1:12" x14ac:dyDescent="0.75">
      <c r="A48" s="7">
        <v>42353</v>
      </c>
      <c r="B48" s="8" t="s">
        <v>12</v>
      </c>
      <c r="C48" s="8" t="s">
        <v>25</v>
      </c>
      <c r="D48" s="8" t="s">
        <v>14</v>
      </c>
      <c r="E48" s="8" t="s">
        <v>28</v>
      </c>
      <c r="F48" s="9">
        <v>86</v>
      </c>
      <c r="G48" s="10">
        <v>44.879999999999995</v>
      </c>
      <c r="H48" s="11">
        <f>Sales_Data[[#This Row],[Caseprice]]*Sales_Data[[#This Row],[Cases]]</f>
        <v>3859.6799999999994</v>
      </c>
      <c r="I48" s="8">
        <f>YEAR(Sales_Data[[#This Row],[Orderdate]])</f>
        <v>2015</v>
      </c>
      <c r="J48" s="7" t="str">
        <f>TEXT(Sales_Data[[#This Row],[Orderdate]],"yyyy-mm")</f>
        <v>2015-12</v>
      </c>
      <c r="K48" s="7" t="str">
        <f>TEXT(Sales_Data[[#This Row],[Orderdate]],"mmm")</f>
        <v>Dec</v>
      </c>
      <c r="L48" s="8">
        <f>1</f>
        <v>1</v>
      </c>
    </row>
    <row r="49" spans="1:12" x14ac:dyDescent="0.75">
      <c r="A49" s="7">
        <v>42363</v>
      </c>
      <c r="B49" s="8" t="s">
        <v>12</v>
      </c>
      <c r="C49" s="8" t="s">
        <v>13</v>
      </c>
      <c r="D49" s="8" t="s">
        <v>26</v>
      </c>
      <c r="E49" s="8" t="s">
        <v>27</v>
      </c>
      <c r="F49" s="9">
        <v>33</v>
      </c>
      <c r="G49" s="10">
        <v>40.32</v>
      </c>
      <c r="H49" s="11">
        <f>Sales_Data[[#This Row],[Caseprice]]*Sales_Data[[#This Row],[Cases]]</f>
        <v>1330.56</v>
      </c>
      <c r="I49" s="8">
        <f>YEAR(Sales_Data[[#This Row],[Orderdate]])</f>
        <v>2015</v>
      </c>
      <c r="J49" s="7" t="str">
        <f>TEXT(Sales_Data[[#This Row],[Orderdate]],"yyyy-mm")</f>
        <v>2015-12</v>
      </c>
      <c r="K49" s="7" t="str">
        <f>TEXT(Sales_Data[[#This Row],[Orderdate]],"mmm")</f>
        <v>Dec</v>
      </c>
      <c r="L49" s="8">
        <f>1</f>
        <v>1</v>
      </c>
    </row>
    <row r="50" spans="1:12" x14ac:dyDescent="0.75">
      <c r="A50" s="7">
        <v>42365</v>
      </c>
      <c r="B50" s="8" t="s">
        <v>18</v>
      </c>
      <c r="C50" s="8" t="s">
        <v>21</v>
      </c>
      <c r="D50" s="8" t="s">
        <v>14</v>
      </c>
      <c r="E50" s="8" t="s">
        <v>28</v>
      </c>
      <c r="F50" s="9">
        <v>57</v>
      </c>
      <c r="G50" s="10">
        <v>44.879999999999995</v>
      </c>
      <c r="H50" s="11">
        <f>Sales_Data[[#This Row],[Caseprice]]*Sales_Data[[#This Row],[Cases]]</f>
        <v>2558.16</v>
      </c>
      <c r="I50" s="8">
        <f>YEAR(Sales_Data[[#This Row],[Orderdate]])</f>
        <v>2015</v>
      </c>
      <c r="J50" s="7" t="str">
        <f>TEXT(Sales_Data[[#This Row],[Orderdate]],"yyyy-mm")</f>
        <v>2015-12</v>
      </c>
      <c r="K50" s="7" t="str">
        <f>TEXT(Sales_Data[[#This Row],[Orderdate]],"mmm")</f>
        <v>Dec</v>
      </c>
      <c r="L50" s="8">
        <f>1</f>
        <v>1</v>
      </c>
    </row>
    <row r="51" spans="1:12" x14ac:dyDescent="0.75">
      <c r="A51" s="7">
        <v>42371</v>
      </c>
      <c r="B51" s="8" t="s">
        <v>12</v>
      </c>
      <c r="C51" s="8" t="s">
        <v>25</v>
      </c>
      <c r="D51" s="8" t="s">
        <v>14</v>
      </c>
      <c r="E51" s="8" t="s">
        <v>15</v>
      </c>
      <c r="F51" s="9">
        <v>118</v>
      </c>
      <c r="G51" s="10">
        <v>42.48</v>
      </c>
      <c r="H51" s="11">
        <f>Sales_Data[[#This Row],[Caseprice]]*Sales_Data[[#This Row],[Cases]]</f>
        <v>5012.6399999999994</v>
      </c>
      <c r="I51" s="8">
        <f>YEAR(Sales_Data[[#This Row],[Orderdate]])</f>
        <v>2016</v>
      </c>
      <c r="J51" s="7" t="str">
        <f>TEXT(Sales_Data[[#This Row],[Orderdate]],"yyyy-mm")</f>
        <v>2016-01</v>
      </c>
      <c r="K51" s="7" t="str">
        <f>TEXT(Sales_Data[[#This Row],[Orderdate]],"mmm")</f>
        <v>Jan</v>
      </c>
      <c r="L51" s="8">
        <f>1</f>
        <v>1</v>
      </c>
    </row>
    <row r="52" spans="1:12" x14ac:dyDescent="0.75">
      <c r="A52" s="7">
        <v>42405</v>
      </c>
      <c r="B52" s="8" t="s">
        <v>12</v>
      </c>
      <c r="C52" s="8" t="s">
        <v>25</v>
      </c>
      <c r="D52" s="8" t="s">
        <v>16</v>
      </c>
      <c r="E52" s="8" t="s">
        <v>20</v>
      </c>
      <c r="F52" s="9">
        <v>82</v>
      </c>
      <c r="G52" s="10">
        <v>44.879999999999995</v>
      </c>
      <c r="H52" s="11">
        <f>Sales_Data[[#This Row],[Caseprice]]*Sales_Data[[#This Row],[Cases]]</f>
        <v>3680.16</v>
      </c>
      <c r="I52" s="8">
        <f>YEAR(Sales_Data[[#This Row],[Orderdate]])</f>
        <v>2016</v>
      </c>
      <c r="J52" s="7" t="str">
        <f>TEXT(Sales_Data[[#This Row],[Orderdate]],"yyyy-mm")</f>
        <v>2016-02</v>
      </c>
      <c r="K52" s="7" t="str">
        <f>TEXT(Sales_Data[[#This Row],[Orderdate]],"mmm")</f>
        <v>Feb</v>
      </c>
      <c r="L52" s="8">
        <f>1</f>
        <v>1</v>
      </c>
    </row>
    <row r="53" spans="1:12" x14ac:dyDescent="0.75">
      <c r="A53" s="7">
        <v>42413</v>
      </c>
      <c r="B53" s="8" t="s">
        <v>12</v>
      </c>
      <c r="C53" s="8" t="s">
        <v>13</v>
      </c>
      <c r="D53" s="8" t="s">
        <v>16</v>
      </c>
      <c r="E53" s="8" t="s">
        <v>20</v>
      </c>
      <c r="F53" s="9">
        <v>43</v>
      </c>
      <c r="G53" s="10">
        <v>44.879999999999995</v>
      </c>
      <c r="H53" s="11">
        <f>Sales_Data[[#This Row],[Caseprice]]*Sales_Data[[#This Row],[Cases]]</f>
        <v>1929.8399999999997</v>
      </c>
      <c r="I53" s="8">
        <f>YEAR(Sales_Data[[#This Row],[Orderdate]])</f>
        <v>2016</v>
      </c>
      <c r="J53" s="7" t="str">
        <f>TEXT(Sales_Data[[#This Row],[Orderdate]],"yyyy-mm")</f>
        <v>2016-02</v>
      </c>
      <c r="K53" s="7" t="str">
        <f>TEXT(Sales_Data[[#This Row],[Orderdate]],"mmm")</f>
        <v>Feb</v>
      </c>
      <c r="L53" s="8">
        <f>1</f>
        <v>1</v>
      </c>
    </row>
    <row r="54" spans="1:12" x14ac:dyDescent="0.75">
      <c r="A54" s="7">
        <v>42417</v>
      </c>
      <c r="B54" s="8" t="s">
        <v>18</v>
      </c>
      <c r="C54" s="8" t="s">
        <v>21</v>
      </c>
      <c r="D54" s="8" t="s">
        <v>14</v>
      </c>
      <c r="E54" s="8" t="s">
        <v>15</v>
      </c>
      <c r="F54" s="9">
        <v>84</v>
      </c>
      <c r="G54" s="10">
        <v>42.48</v>
      </c>
      <c r="H54" s="11">
        <f>Sales_Data[[#This Row],[Caseprice]]*Sales_Data[[#This Row],[Cases]]</f>
        <v>3568.3199999999997</v>
      </c>
      <c r="I54" s="8">
        <f>YEAR(Sales_Data[[#This Row],[Orderdate]])</f>
        <v>2016</v>
      </c>
      <c r="J54" s="7" t="str">
        <f>TEXT(Sales_Data[[#This Row],[Orderdate]],"yyyy-mm")</f>
        <v>2016-02</v>
      </c>
      <c r="K54" s="7" t="str">
        <f>TEXT(Sales_Data[[#This Row],[Orderdate]],"mmm")</f>
        <v>Feb</v>
      </c>
      <c r="L54" s="8">
        <f>1</f>
        <v>1</v>
      </c>
    </row>
    <row r="55" spans="1:12" x14ac:dyDescent="0.75">
      <c r="A55" s="7">
        <v>42420</v>
      </c>
      <c r="B55" s="8" t="s">
        <v>12</v>
      </c>
      <c r="C55" s="8" t="s">
        <v>25</v>
      </c>
      <c r="D55" s="8" t="s">
        <v>16</v>
      </c>
      <c r="E55" s="8" t="s">
        <v>17</v>
      </c>
      <c r="F55" s="9">
        <v>44</v>
      </c>
      <c r="G55" s="10">
        <v>68.16</v>
      </c>
      <c r="H55" s="11">
        <f>Sales_Data[[#This Row],[Caseprice]]*Sales_Data[[#This Row],[Cases]]</f>
        <v>2999.04</v>
      </c>
      <c r="I55" s="8">
        <f>YEAR(Sales_Data[[#This Row],[Orderdate]])</f>
        <v>2016</v>
      </c>
      <c r="J55" s="7" t="str">
        <f>TEXT(Sales_Data[[#This Row],[Orderdate]],"yyyy-mm")</f>
        <v>2016-02</v>
      </c>
      <c r="K55" s="7" t="str">
        <f>TEXT(Sales_Data[[#This Row],[Orderdate]],"mmm")</f>
        <v>Feb</v>
      </c>
      <c r="L55" s="8">
        <f>1</f>
        <v>1</v>
      </c>
    </row>
    <row r="56" spans="1:12" x14ac:dyDescent="0.75">
      <c r="A56" s="7">
        <v>42421</v>
      </c>
      <c r="B56" s="8" t="s">
        <v>18</v>
      </c>
      <c r="C56" s="8" t="s">
        <v>19</v>
      </c>
      <c r="D56" s="8" t="s">
        <v>14</v>
      </c>
      <c r="E56" s="8" t="s">
        <v>28</v>
      </c>
      <c r="F56" s="9">
        <v>27</v>
      </c>
      <c r="G56" s="10">
        <v>44.879999999999995</v>
      </c>
      <c r="H56" s="11">
        <f>Sales_Data[[#This Row],[Caseprice]]*Sales_Data[[#This Row],[Cases]]</f>
        <v>1211.7599999999998</v>
      </c>
      <c r="I56" s="8">
        <f>YEAR(Sales_Data[[#This Row],[Orderdate]])</f>
        <v>2016</v>
      </c>
      <c r="J56" s="7" t="str">
        <f>TEXT(Sales_Data[[#This Row],[Orderdate]],"yyyy-mm")</f>
        <v>2016-02</v>
      </c>
      <c r="K56" s="7" t="str">
        <f>TEXT(Sales_Data[[#This Row],[Orderdate]],"mmm")</f>
        <v>Feb</v>
      </c>
      <c r="L56" s="8">
        <f>1</f>
        <v>1</v>
      </c>
    </row>
    <row r="57" spans="1:12" x14ac:dyDescent="0.75">
      <c r="A57" s="7">
        <v>42426</v>
      </c>
      <c r="B57" s="8" t="s">
        <v>18</v>
      </c>
      <c r="C57" s="8" t="s">
        <v>21</v>
      </c>
      <c r="D57" s="8" t="s">
        <v>14</v>
      </c>
      <c r="E57" s="8" t="s">
        <v>28</v>
      </c>
      <c r="F57" s="9">
        <v>38</v>
      </c>
      <c r="G57" s="10">
        <v>44.879999999999995</v>
      </c>
      <c r="H57" s="11">
        <f>Sales_Data[[#This Row],[Caseprice]]*Sales_Data[[#This Row],[Cases]]</f>
        <v>1705.4399999999998</v>
      </c>
      <c r="I57" s="8">
        <f>YEAR(Sales_Data[[#This Row],[Orderdate]])</f>
        <v>2016</v>
      </c>
      <c r="J57" s="7" t="str">
        <f>TEXT(Sales_Data[[#This Row],[Orderdate]],"yyyy-mm")</f>
        <v>2016-02</v>
      </c>
      <c r="K57" s="7" t="str">
        <f>TEXT(Sales_Data[[#This Row],[Orderdate]],"mmm")</f>
        <v>Feb</v>
      </c>
      <c r="L57" s="8">
        <f>1</f>
        <v>1</v>
      </c>
    </row>
    <row r="58" spans="1:12" x14ac:dyDescent="0.75">
      <c r="A58" s="7">
        <v>42427</v>
      </c>
      <c r="B58" s="8" t="s">
        <v>18</v>
      </c>
      <c r="C58" s="8" t="s">
        <v>21</v>
      </c>
      <c r="D58" s="8" t="s">
        <v>16</v>
      </c>
      <c r="E58" s="8" t="s">
        <v>17</v>
      </c>
      <c r="F58" s="9">
        <v>40</v>
      </c>
      <c r="G58" s="10">
        <v>68.16</v>
      </c>
      <c r="H58" s="11">
        <f>Sales_Data[[#This Row],[Caseprice]]*Sales_Data[[#This Row],[Cases]]</f>
        <v>2726.3999999999996</v>
      </c>
      <c r="I58" s="8">
        <f>YEAR(Sales_Data[[#This Row],[Orderdate]])</f>
        <v>2016</v>
      </c>
      <c r="J58" s="7" t="str">
        <f>TEXT(Sales_Data[[#This Row],[Orderdate]],"yyyy-mm")</f>
        <v>2016-02</v>
      </c>
      <c r="K58" s="7" t="str">
        <f>TEXT(Sales_Data[[#This Row],[Orderdate]],"mmm")</f>
        <v>Feb</v>
      </c>
      <c r="L58" s="8">
        <f>1</f>
        <v>1</v>
      </c>
    </row>
    <row r="59" spans="1:12" x14ac:dyDescent="0.75">
      <c r="A59" s="7">
        <v>42433</v>
      </c>
      <c r="B59" s="8" t="s">
        <v>18</v>
      </c>
      <c r="C59" s="8" t="s">
        <v>19</v>
      </c>
      <c r="D59" s="8" t="s">
        <v>14</v>
      </c>
      <c r="E59" s="8" t="s">
        <v>31</v>
      </c>
      <c r="F59" s="9">
        <v>27</v>
      </c>
      <c r="G59" s="10">
        <v>54.480000000000004</v>
      </c>
      <c r="H59" s="11">
        <f>Sales_Data[[#This Row],[Caseprice]]*Sales_Data[[#This Row],[Cases]]</f>
        <v>1470.96</v>
      </c>
      <c r="I59" s="8">
        <f>YEAR(Sales_Data[[#This Row],[Orderdate]])</f>
        <v>2016</v>
      </c>
      <c r="J59" s="7" t="str">
        <f>TEXT(Sales_Data[[#This Row],[Orderdate]],"yyyy-mm")</f>
        <v>2016-03</v>
      </c>
      <c r="K59" s="7" t="str">
        <f>TEXT(Sales_Data[[#This Row],[Orderdate]],"mmm")</f>
        <v>Mar</v>
      </c>
      <c r="L59" s="8">
        <f>1</f>
        <v>1</v>
      </c>
    </row>
    <row r="60" spans="1:12" x14ac:dyDescent="0.75">
      <c r="A60" s="7">
        <v>42442</v>
      </c>
      <c r="B60" s="8" t="s">
        <v>12</v>
      </c>
      <c r="C60" s="8" t="s">
        <v>13</v>
      </c>
      <c r="D60" s="8" t="s">
        <v>16</v>
      </c>
      <c r="E60" s="8" t="s">
        <v>17</v>
      </c>
      <c r="F60" s="9">
        <v>60</v>
      </c>
      <c r="G60" s="10">
        <v>68.16</v>
      </c>
      <c r="H60" s="11">
        <f>Sales_Data[[#This Row],[Caseprice]]*Sales_Data[[#This Row],[Cases]]</f>
        <v>4089.6</v>
      </c>
      <c r="I60" s="8">
        <f>YEAR(Sales_Data[[#This Row],[Orderdate]])</f>
        <v>2016</v>
      </c>
      <c r="J60" s="7" t="str">
        <f>TEXT(Sales_Data[[#This Row],[Orderdate]],"yyyy-mm")</f>
        <v>2016-03</v>
      </c>
      <c r="K60" s="7" t="str">
        <f>TEXT(Sales_Data[[#This Row],[Orderdate]],"mmm")</f>
        <v>Mar</v>
      </c>
      <c r="L60" s="8">
        <f>1</f>
        <v>1</v>
      </c>
    </row>
    <row r="61" spans="1:12" x14ac:dyDescent="0.75">
      <c r="A61" s="7">
        <v>42450</v>
      </c>
      <c r="B61" s="8" t="s">
        <v>18</v>
      </c>
      <c r="C61" s="8" t="s">
        <v>21</v>
      </c>
      <c r="D61" s="8" t="s">
        <v>16</v>
      </c>
      <c r="E61" s="8" t="s">
        <v>20</v>
      </c>
      <c r="F61" s="9">
        <v>40</v>
      </c>
      <c r="G61" s="10">
        <v>44.879999999999995</v>
      </c>
      <c r="H61" s="11">
        <f>Sales_Data[[#This Row],[Caseprice]]*Sales_Data[[#This Row],[Cases]]</f>
        <v>1795.1999999999998</v>
      </c>
      <c r="I61" s="8">
        <f>YEAR(Sales_Data[[#This Row],[Orderdate]])</f>
        <v>2016</v>
      </c>
      <c r="J61" s="7" t="str">
        <f>TEXT(Sales_Data[[#This Row],[Orderdate]],"yyyy-mm")</f>
        <v>2016-03</v>
      </c>
      <c r="K61" s="7" t="str">
        <f>TEXT(Sales_Data[[#This Row],[Orderdate]],"mmm")</f>
        <v>Mar</v>
      </c>
      <c r="L61" s="8">
        <f>1</f>
        <v>1</v>
      </c>
    </row>
    <row r="62" spans="1:12" x14ac:dyDescent="0.75">
      <c r="A62" s="7">
        <v>42454</v>
      </c>
      <c r="B62" s="8" t="s">
        <v>18</v>
      </c>
      <c r="C62" s="8" t="s">
        <v>19</v>
      </c>
      <c r="D62" s="8" t="s">
        <v>16</v>
      </c>
      <c r="E62" s="8" t="s">
        <v>20</v>
      </c>
      <c r="F62" s="9">
        <v>32</v>
      </c>
      <c r="G62" s="10">
        <v>44.879999999999995</v>
      </c>
      <c r="H62" s="11">
        <f>Sales_Data[[#This Row],[Caseprice]]*Sales_Data[[#This Row],[Cases]]</f>
        <v>1436.1599999999999</v>
      </c>
      <c r="I62" s="8">
        <f>YEAR(Sales_Data[[#This Row],[Orderdate]])</f>
        <v>2016</v>
      </c>
      <c r="J62" s="7" t="str">
        <f>TEXT(Sales_Data[[#This Row],[Orderdate]],"yyyy-mm")</f>
        <v>2016-03</v>
      </c>
      <c r="K62" s="7" t="str">
        <f>TEXT(Sales_Data[[#This Row],[Orderdate]],"mmm")</f>
        <v>Mar</v>
      </c>
      <c r="L62" s="8">
        <f>1</f>
        <v>1</v>
      </c>
    </row>
    <row r="63" spans="1:12" x14ac:dyDescent="0.75">
      <c r="A63" s="7">
        <v>42458</v>
      </c>
      <c r="B63" s="8" t="s">
        <v>18</v>
      </c>
      <c r="C63" s="8" t="s">
        <v>19</v>
      </c>
      <c r="D63" s="8" t="s">
        <v>23</v>
      </c>
      <c r="E63" s="8" t="s">
        <v>24</v>
      </c>
      <c r="F63" s="9">
        <v>23</v>
      </c>
      <c r="G63" s="10">
        <v>66.960000000000008</v>
      </c>
      <c r="H63" s="11">
        <f>Sales_Data[[#This Row],[Caseprice]]*Sales_Data[[#This Row],[Cases]]</f>
        <v>1540.0800000000002</v>
      </c>
      <c r="I63" s="8">
        <f>YEAR(Sales_Data[[#This Row],[Orderdate]])</f>
        <v>2016</v>
      </c>
      <c r="J63" s="7" t="str">
        <f>TEXT(Sales_Data[[#This Row],[Orderdate]],"yyyy-mm")</f>
        <v>2016-03</v>
      </c>
      <c r="K63" s="7" t="str">
        <f>TEXT(Sales_Data[[#This Row],[Orderdate]],"mmm")</f>
        <v>Mar</v>
      </c>
      <c r="L63" s="8">
        <f>1</f>
        <v>1</v>
      </c>
    </row>
    <row r="64" spans="1:12" x14ac:dyDescent="0.75">
      <c r="A64" s="7">
        <v>42467</v>
      </c>
      <c r="B64" s="8" t="s">
        <v>18</v>
      </c>
      <c r="C64" s="8" t="s">
        <v>21</v>
      </c>
      <c r="D64" s="8" t="s">
        <v>14</v>
      </c>
      <c r="E64" s="8" t="s">
        <v>15</v>
      </c>
      <c r="F64" s="9">
        <v>71</v>
      </c>
      <c r="G64" s="10">
        <v>42.48</v>
      </c>
      <c r="H64" s="11">
        <f>Sales_Data[[#This Row],[Caseprice]]*Sales_Data[[#This Row],[Cases]]</f>
        <v>3016.08</v>
      </c>
      <c r="I64" s="8">
        <f>YEAR(Sales_Data[[#This Row],[Orderdate]])</f>
        <v>2016</v>
      </c>
      <c r="J64" s="7" t="str">
        <f>TEXT(Sales_Data[[#This Row],[Orderdate]],"yyyy-mm")</f>
        <v>2016-04</v>
      </c>
      <c r="K64" s="7" t="str">
        <f>TEXT(Sales_Data[[#This Row],[Orderdate]],"mmm")</f>
        <v>Apr</v>
      </c>
      <c r="L64" s="8">
        <f>1</f>
        <v>1</v>
      </c>
    </row>
    <row r="65" spans="1:12" x14ac:dyDescent="0.75">
      <c r="A65" s="7">
        <v>42472</v>
      </c>
      <c r="B65" s="8" t="s">
        <v>18</v>
      </c>
      <c r="C65" s="8" t="s">
        <v>19</v>
      </c>
      <c r="D65" s="8" t="s">
        <v>26</v>
      </c>
      <c r="E65" s="8" t="s">
        <v>30</v>
      </c>
      <c r="F65" s="9">
        <v>22</v>
      </c>
      <c r="G65" s="10">
        <v>75.599999999999994</v>
      </c>
      <c r="H65" s="11">
        <f>Sales_Data[[#This Row],[Caseprice]]*Sales_Data[[#This Row],[Cases]]</f>
        <v>1663.1999999999998</v>
      </c>
      <c r="I65" s="8">
        <f>YEAR(Sales_Data[[#This Row],[Orderdate]])</f>
        <v>2016</v>
      </c>
      <c r="J65" s="7" t="str">
        <f>TEXT(Sales_Data[[#This Row],[Orderdate]],"yyyy-mm")</f>
        <v>2016-04</v>
      </c>
      <c r="K65" s="7" t="str">
        <f>TEXT(Sales_Data[[#This Row],[Orderdate]],"mmm")</f>
        <v>Apr</v>
      </c>
      <c r="L65" s="8">
        <f>1</f>
        <v>1</v>
      </c>
    </row>
    <row r="66" spans="1:12" x14ac:dyDescent="0.75">
      <c r="A66" s="7">
        <v>42473</v>
      </c>
      <c r="B66" s="8" t="s">
        <v>12</v>
      </c>
      <c r="C66" s="8" t="s">
        <v>13</v>
      </c>
      <c r="D66" s="8" t="s">
        <v>14</v>
      </c>
      <c r="E66" s="8" t="s">
        <v>15</v>
      </c>
      <c r="F66" s="9">
        <v>34</v>
      </c>
      <c r="G66" s="10">
        <v>42.48</v>
      </c>
      <c r="H66" s="11">
        <f>Sales_Data[[#This Row],[Caseprice]]*Sales_Data[[#This Row],[Cases]]</f>
        <v>1444.32</v>
      </c>
      <c r="I66" s="8">
        <f>YEAR(Sales_Data[[#This Row],[Orderdate]])</f>
        <v>2016</v>
      </c>
      <c r="J66" s="7" t="str">
        <f>TEXT(Sales_Data[[#This Row],[Orderdate]],"yyyy-mm")</f>
        <v>2016-04</v>
      </c>
      <c r="K66" s="7" t="str">
        <f>TEXT(Sales_Data[[#This Row],[Orderdate]],"mmm")</f>
        <v>Apr</v>
      </c>
      <c r="L66" s="8">
        <f>1</f>
        <v>1</v>
      </c>
    </row>
    <row r="67" spans="1:12" x14ac:dyDescent="0.75">
      <c r="A67" s="7">
        <v>42484</v>
      </c>
      <c r="B67" s="8" t="s">
        <v>18</v>
      </c>
      <c r="C67" s="8" t="s">
        <v>19</v>
      </c>
      <c r="D67" s="8" t="s">
        <v>14</v>
      </c>
      <c r="E67" s="8" t="s">
        <v>15</v>
      </c>
      <c r="F67" s="9">
        <v>25</v>
      </c>
      <c r="G67" s="10">
        <v>42.48</v>
      </c>
      <c r="H67" s="11">
        <f>Sales_Data[[#This Row],[Caseprice]]*Sales_Data[[#This Row],[Cases]]</f>
        <v>1062</v>
      </c>
      <c r="I67" s="8">
        <f>YEAR(Sales_Data[[#This Row],[Orderdate]])</f>
        <v>2016</v>
      </c>
      <c r="J67" s="7" t="str">
        <f>TEXT(Sales_Data[[#This Row],[Orderdate]],"yyyy-mm")</f>
        <v>2016-04</v>
      </c>
      <c r="K67" s="7" t="str">
        <f>TEXT(Sales_Data[[#This Row],[Orderdate]],"mmm")</f>
        <v>Apr</v>
      </c>
      <c r="L67" s="8">
        <f>1</f>
        <v>1</v>
      </c>
    </row>
    <row r="68" spans="1:12" x14ac:dyDescent="0.75">
      <c r="A68" s="7">
        <v>42489</v>
      </c>
      <c r="B68" s="8" t="s">
        <v>12</v>
      </c>
      <c r="C68" s="8" t="s">
        <v>13</v>
      </c>
      <c r="D68" s="8" t="s">
        <v>14</v>
      </c>
      <c r="E68" s="8" t="s">
        <v>28</v>
      </c>
      <c r="F68" s="9">
        <v>50</v>
      </c>
      <c r="G68" s="10">
        <v>44.879999999999995</v>
      </c>
      <c r="H68" s="11">
        <f>Sales_Data[[#This Row],[Caseprice]]*Sales_Data[[#This Row],[Cases]]</f>
        <v>2244</v>
      </c>
      <c r="I68" s="8">
        <f>YEAR(Sales_Data[[#This Row],[Orderdate]])</f>
        <v>2016</v>
      </c>
      <c r="J68" s="7" t="str">
        <f>TEXT(Sales_Data[[#This Row],[Orderdate]],"yyyy-mm")</f>
        <v>2016-04</v>
      </c>
      <c r="K68" s="7" t="str">
        <f>TEXT(Sales_Data[[#This Row],[Orderdate]],"mmm")</f>
        <v>Apr</v>
      </c>
      <c r="L68" s="8">
        <f>1</f>
        <v>1</v>
      </c>
    </row>
    <row r="69" spans="1:12" x14ac:dyDescent="0.75">
      <c r="A69" s="7">
        <v>42497</v>
      </c>
      <c r="B69" s="8" t="s">
        <v>18</v>
      </c>
      <c r="C69" s="8" t="s">
        <v>21</v>
      </c>
      <c r="D69" s="8" t="s">
        <v>26</v>
      </c>
      <c r="E69" s="8" t="s">
        <v>27</v>
      </c>
      <c r="F69" s="9">
        <v>20</v>
      </c>
      <c r="G69" s="10">
        <v>40.32</v>
      </c>
      <c r="H69" s="11">
        <f>Sales_Data[[#This Row],[Caseprice]]*Sales_Data[[#This Row],[Cases]]</f>
        <v>806.4</v>
      </c>
      <c r="I69" s="8">
        <f>YEAR(Sales_Data[[#This Row],[Orderdate]])</f>
        <v>2016</v>
      </c>
      <c r="J69" s="7" t="str">
        <f>TEXT(Sales_Data[[#This Row],[Orderdate]],"yyyy-mm")</f>
        <v>2016-05</v>
      </c>
      <c r="K69" s="7" t="str">
        <f>TEXT(Sales_Data[[#This Row],[Orderdate]],"mmm")</f>
        <v>May</v>
      </c>
      <c r="L69" s="8">
        <f>1</f>
        <v>1</v>
      </c>
    </row>
    <row r="70" spans="1:12" x14ac:dyDescent="0.75">
      <c r="A70" s="7">
        <v>42501</v>
      </c>
      <c r="B70" s="8" t="s">
        <v>18</v>
      </c>
      <c r="C70" s="8" t="s">
        <v>19</v>
      </c>
      <c r="D70" s="8" t="s">
        <v>16</v>
      </c>
      <c r="E70" s="8" t="s">
        <v>22</v>
      </c>
      <c r="F70" s="9">
        <v>40</v>
      </c>
      <c r="G70" s="10">
        <v>52.319999999999993</v>
      </c>
      <c r="H70" s="11">
        <f>Sales_Data[[#This Row],[Caseprice]]*Sales_Data[[#This Row],[Cases]]</f>
        <v>2092.7999999999997</v>
      </c>
      <c r="I70" s="8">
        <f>YEAR(Sales_Data[[#This Row],[Orderdate]])</f>
        <v>2016</v>
      </c>
      <c r="J70" s="7" t="str">
        <f>TEXT(Sales_Data[[#This Row],[Orderdate]],"yyyy-mm")</f>
        <v>2016-05</v>
      </c>
      <c r="K70" s="7" t="str">
        <f>TEXT(Sales_Data[[#This Row],[Orderdate]],"mmm")</f>
        <v>May</v>
      </c>
      <c r="L70" s="8">
        <f>1</f>
        <v>1</v>
      </c>
    </row>
    <row r="71" spans="1:12" x14ac:dyDescent="0.75">
      <c r="A71" s="7">
        <v>42502</v>
      </c>
      <c r="B71" s="8" t="s">
        <v>18</v>
      </c>
      <c r="C71" s="8" t="s">
        <v>19</v>
      </c>
      <c r="D71" s="8" t="s">
        <v>14</v>
      </c>
      <c r="E71" s="8" t="s">
        <v>15</v>
      </c>
      <c r="F71" s="9">
        <v>31</v>
      </c>
      <c r="G71" s="10">
        <v>42.48</v>
      </c>
      <c r="H71" s="11">
        <f>Sales_Data[[#This Row],[Caseprice]]*Sales_Data[[#This Row],[Cases]]</f>
        <v>1316.8799999999999</v>
      </c>
      <c r="I71" s="8">
        <f>YEAR(Sales_Data[[#This Row],[Orderdate]])</f>
        <v>2016</v>
      </c>
      <c r="J71" s="7" t="str">
        <f>TEXT(Sales_Data[[#This Row],[Orderdate]],"yyyy-mm")</f>
        <v>2016-05</v>
      </c>
      <c r="K71" s="7" t="str">
        <f>TEXT(Sales_Data[[#This Row],[Orderdate]],"mmm")</f>
        <v>May</v>
      </c>
      <c r="L71" s="8">
        <f>1</f>
        <v>1</v>
      </c>
    </row>
    <row r="72" spans="1:12" x14ac:dyDescent="0.75">
      <c r="A72" s="7">
        <v>42506</v>
      </c>
      <c r="B72" s="8" t="s">
        <v>18</v>
      </c>
      <c r="C72" s="8" t="s">
        <v>19</v>
      </c>
      <c r="D72" s="8" t="s">
        <v>26</v>
      </c>
      <c r="E72" s="8" t="s">
        <v>30</v>
      </c>
      <c r="F72" s="9">
        <v>21</v>
      </c>
      <c r="G72" s="10">
        <v>75.599999999999994</v>
      </c>
      <c r="H72" s="11">
        <f>Sales_Data[[#This Row],[Caseprice]]*Sales_Data[[#This Row],[Cases]]</f>
        <v>1587.6</v>
      </c>
      <c r="I72" s="8">
        <f>YEAR(Sales_Data[[#This Row],[Orderdate]])</f>
        <v>2016</v>
      </c>
      <c r="J72" s="7" t="str">
        <f>TEXT(Sales_Data[[#This Row],[Orderdate]],"yyyy-mm")</f>
        <v>2016-05</v>
      </c>
      <c r="K72" s="7" t="str">
        <f>TEXT(Sales_Data[[#This Row],[Orderdate]],"mmm")</f>
        <v>May</v>
      </c>
      <c r="L72" s="8">
        <f>1</f>
        <v>1</v>
      </c>
    </row>
    <row r="73" spans="1:12" x14ac:dyDescent="0.75">
      <c r="A73" s="7">
        <v>42517</v>
      </c>
      <c r="B73" s="8" t="s">
        <v>18</v>
      </c>
      <c r="C73" s="8" t="s">
        <v>21</v>
      </c>
      <c r="D73" s="8" t="s">
        <v>16</v>
      </c>
      <c r="E73" s="8" t="s">
        <v>22</v>
      </c>
      <c r="F73" s="9">
        <v>175</v>
      </c>
      <c r="G73" s="10">
        <v>52.319999999999993</v>
      </c>
      <c r="H73" s="11">
        <f>Sales_Data[[#This Row],[Caseprice]]*Sales_Data[[#This Row],[Cases]]</f>
        <v>9155.9999999999982</v>
      </c>
      <c r="I73" s="8">
        <f>YEAR(Sales_Data[[#This Row],[Orderdate]])</f>
        <v>2016</v>
      </c>
      <c r="J73" s="7" t="str">
        <f>TEXT(Sales_Data[[#This Row],[Orderdate]],"yyyy-mm")</f>
        <v>2016-05</v>
      </c>
      <c r="K73" s="7" t="str">
        <f>TEXT(Sales_Data[[#This Row],[Orderdate]],"mmm")</f>
        <v>May</v>
      </c>
      <c r="L73" s="8">
        <f>1</f>
        <v>1</v>
      </c>
    </row>
    <row r="74" spans="1:12" x14ac:dyDescent="0.75">
      <c r="A74" s="7">
        <v>42522</v>
      </c>
      <c r="B74" s="8" t="s">
        <v>12</v>
      </c>
      <c r="C74" s="8" t="s">
        <v>25</v>
      </c>
      <c r="D74" s="8" t="s">
        <v>14</v>
      </c>
      <c r="E74" s="8" t="s">
        <v>15</v>
      </c>
      <c r="F74" s="9">
        <v>40</v>
      </c>
      <c r="G74" s="10">
        <v>42.48</v>
      </c>
      <c r="H74" s="11">
        <f>Sales_Data[[#This Row],[Caseprice]]*Sales_Data[[#This Row],[Cases]]</f>
        <v>1699.1999999999998</v>
      </c>
      <c r="I74" s="8">
        <f>YEAR(Sales_Data[[#This Row],[Orderdate]])</f>
        <v>2016</v>
      </c>
      <c r="J74" s="7" t="str">
        <f>TEXT(Sales_Data[[#This Row],[Orderdate]],"yyyy-mm")</f>
        <v>2016-06</v>
      </c>
      <c r="K74" s="7" t="str">
        <f>TEXT(Sales_Data[[#This Row],[Orderdate]],"mmm")</f>
        <v>Jun</v>
      </c>
      <c r="L74" s="8">
        <f>1</f>
        <v>1</v>
      </c>
    </row>
    <row r="75" spans="1:12" x14ac:dyDescent="0.75">
      <c r="A75" s="7">
        <v>42526</v>
      </c>
      <c r="B75" s="8" t="s">
        <v>18</v>
      </c>
      <c r="C75" s="8" t="s">
        <v>19</v>
      </c>
      <c r="D75" s="8" t="s">
        <v>16</v>
      </c>
      <c r="E75" s="8" t="s">
        <v>22</v>
      </c>
      <c r="F75" s="9">
        <v>87</v>
      </c>
      <c r="G75" s="10">
        <v>52.319999999999993</v>
      </c>
      <c r="H75" s="11">
        <f>Sales_Data[[#This Row],[Caseprice]]*Sales_Data[[#This Row],[Cases]]</f>
        <v>4551.8399999999992</v>
      </c>
      <c r="I75" s="8">
        <f>YEAR(Sales_Data[[#This Row],[Orderdate]])</f>
        <v>2016</v>
      </c>
      <c r="J75" s="7" t="str">
        <f>TEXT(Sales_Data[[#This Row],[Orderdate]],"yyyy-mm")</f>
        <v>2016-06</v>
      </c>
      <c r="K75" s="7" t="str">
        <f>TEXT(Sales_Data[[#This Row],[Orderdate]],"mmm")</f>
        <v>Jun</v>
      </c>
      <c r="L75" s="8">
        <f>1</f>
        <v>1</v>
      </c>
    </row>
    <row r="76" spans="1:12" x14ac:dyDescent="0.75">
      <c r="A76" s="7">
        <v>42528</v>
      </c>
      <c r="B76" s="8" t="s">
        <v>18</v>
      </c>
      <c r="C76" s="8" t="s">
        <v>19</v>
      </c>
      <c r="D76" s="8" t="s">
        <v>23</v>
      </c>
      <c r="E76" s="8" t="s">
        <v>24</v>
      </c>
      <c r="F76" s="9">
        <v>30</v>
      </c>
      <c r="G76" s="10">
        <v>66.960000000000008</v>
      </c>
      <c r="H76" s="11">
        <f>Sales_Data[[#This Row],[Caseprice]]*Sales_Data[[#This Row],[Cases]]</f>
        <v>2008.8000000000002</v>
      </c>
      <c r="I76" s="8">
        <f>YEAR(Sales_Data[[#This Row],[Orderdate]])</f>
        <v>2016</v>
      </c>
      <c r="J76" s="7" t="str">
        <f>TEXT(Sales_Data[[#This Row],[Orderdate]],"yyyy-mm")</f>
        <v>2016-06</v>
      </c>
      <c r="K76" s="7" t="str">
        <f>TEXT(Sales_Data[[#This Row],[Orderdate]],"mmm")</f>
        <v>Jun</v>
      </c>
      <c r="L76" s="8">
        <f>1</f>
        <v>1</v>
      </c>
    </row>
    <row r="77" spans="1:12" x14ac:dyDescent="0.75">
      <c r="A77" s="7">
        <v>42532</v>
      </c>
      <c r="B77" s="8" t="s">
        <v>18</v>
      </c>
      <c r="C77" s="8" t="s">
        <v>21</v>
      </c>
      <c r="D77" s="8" t="s">
        <v>14</v>
      </c>
      <c r="E77" s="8" t="s">
        <v>28</v>
      </c>
      <c r="F77" s="9">
        <v>57</v>
      </c>
      <c r="G77" s="10">
        <v>44.879999999999995</v>
      </c>
      <c r="H77" s="11">
        <f>Sales_Data[[#This Row],[Caseprice]]*Sales_Data[[#This Row],[Cases]]</f>
        <v>2558.16</v>
      </c>
      <c r="I77" s="8">
        <f>YEAR(Sales_Data[[#This Row],[Orderdate]])</f>
        <v>2016</v>
      </c>
      <c r="J77" s="7" t="str">
        <f>TEXT(Sales_Data[[#This Row],[Orderdate]],"yyyy-mm")</f>
        <v>2016-06</v>
      </c>
      <c r="K77" s="7" t="str">
        <f>TEXT(Sales_Data[[#This Row],[Orderdate]],"mmm")</f>
        <v>Jun</v>
      </c>
      <c r="L77" s="8">
        <f>1</f>
        <v>1</v>
      </c>
    </row>
    <row r="78" spans="1:12" x14ac:dyDescent="0.75">
      <c r="A78" s="7">
        <v>42544</v>
      </c>
      <c r="B78" s="8" t="s">
        <v>18</v>
      </c>
      <c r="C78" s="8" t="s">
        <v>21</v>
      </c>
      <c r="D78" s="8" t="s">
        <v>16</v>
      </c>
      <c r="E78" s="8" t="s">
        <v>22</v>
      </c>
      <c r="F78" s="9">
        <v>146</v>
      </c>
      <c r="G78" s="10">
        <v>52.319999999999993</v>
      </c>
      <c r="H78" s="11">
        <f>Sales_Data[[#This Row],[Caseprice]]*Sales_Data[[#This Row],[Cases]]</f>
        <v>7638.7199999999993</v>
      </c>
      <c r="I78" s="8">
        <f>YEAR(Sales_Data[[#This Row],[Orderdate]])</f>
        <v>2016</v>
      </c>
      <c r="J78" s="7" t="str">
        <f>TEXT(Sales_Data[[#This Row],[Orderdate]],"yyyy-mm")</f>
        <v>2016-06</v>
      </c>
      <c r="K78" s="7" t="str">
        <f>TEXT(Sales_Data[[#This Row],[Orderdate]],"mmm")</f>
        <v>Jun</v>
      </c>
      <c r="L78" s="8">
        <f>1</f>
        <v>1</v>
      </c>
    </row>
    <row r="79" spans="1:12" x14ac:dyDescent="0.75">
      <c r="A79" s="7">
        <v>42547</v>
      </c>
      <c r="B79" s="8" t="s">
        <v>12</v>
      </c>
      <c r="C79" s="8" t="s">
        <v>25</v>
      </c>
      <c r="D79" s="8" t="s">
        <v>14</v>
      </c>
      <c r="E79" s="8" t="s">
        <v>15</v>
      </c>
      <c r="F79" s="9">
        <v>20</v>
      </c>
      <c r="G79" s="10">
        <v>42.48</v>
      </c>
      <c r="H79" s="11">
        <f>Sales_Data[[#This Row],[Caseprice]]*Sales_Data[[#This Row],[Cases]]</f>
        <v>849.59999999999991</v>
      </c>
      <c r="I79" s="8">
        <f>YEAR(Sales_Data[[#This Row],[Orderdate]])</f>
        <v>2016</v>
      </c>
      <c r="J79" s="7" t="str">
        <f>TEXT(Sales_Data[[#This Row],[Orderdate]],"yyyy-mm")</f>
        <v>2016-06</v>
      </c>
      <c r="K79" s="7" t="str">
        <f>TEXT(Sales_Data[[#This Row],[Orderdate]],"mmm")</f>
        <v>Jun</v>
      </c>
      <c r="L79" s="8">
        <f>1</f>
        <v>1</v>
      </c>
    </row>
    <row r="80" spans="1:12" x14ac:dyDescent="0.75">
      <c r="A80" s="7">
        <v>42550</v>
      </c>
      <c r="B80" s="8" t="s">
        <v>18</v>
      </c>
      <c r="C80" s="8" t="s">
        <v>19</v>
      </c>
      <c r="D80" s="8" t="s">
        <v>16</v>
      </c>
      <c r="E80" s="8" t="s">
        <v>20</v>
      </c>
      <c r="F80" s="9">
        <v>211</v>
      </c>
      <c r="G80" s="10">
        <v>44.879999999999995</v>
      </c>
      <c r="H80" s="11">
        <f>Sales_Data[[#This Row],[Caseprice]]*Sales_Data[[#This Row],[Cases]]</f>
        <v>9469.6799999999985</v>
      </c>
      <c r="I80" s="8">
        <f>YEAR(Sales_Data[[#This Row],[Orderdate]])</f>
        <v>2016</v>
      </c>
      <c r="J80" s="7" t="str">
        <f>TEXT(Sales_Data[[#This Row],[Orderdate]],"yyyy-mm")</f>
        <v>2016-06</v>
      </c>
      <c r="K80" s="7" t="str">
        <f>TEXT(Sales_Data[[#This Row],[Orderdate]],"mmm")</f>
        <v>Jun</v>
      </c>
      <c r="L80" s="8">
        <f>1</f>
        <v>1</v>
      </c>
    </row>
    <row r="81" spans="1:12" x14ac:dyDescent="0.75">
      <c r="A81" s="7">
        <v>42570</v>
      </c>
      <c r="B81" s="8" t="s">
        <v>18</v>
      </c>
      <c r="C81" s="8" t="s">
        <v>19</v>
      </c>
      <c r="D81" s="8" t="s">
        <v>16</v>
      </c>
      <c r="E81" s="8" t="s">
        <v>22</v>
      </c>
      <c r="F81" s="9">
        <v>34</v>
      </c>
      <c r="G81" s="10">
        <v>52.319999999999993</v>
      </c>
      <c r="H81" s="11">
        <f>Sales_Data[[#This Row],[Caseprice]]*Sales_Data[[#This Row],[Cases]]</f>
        <v>1778.8799999999997</v>
      </c>
      <c r="I81" s="8">
        <f>YEAR(Sales_Data[[#This Row],[Orderdate]])</f>
        <v>2016</v>
      </c>
      <c r="J81" s="7" t="str">
        <f>TEXT(Sales_Data[[#This Row],[Orderdate]],"yyyy-mm")</f>
        <v>2016-07</v>
      </c>
      <c r="K81" s="7" t="str">
        <f>TEXT(Sales_Data[[#This Row],[Orderdate]],"mmm")</f>
        <v>Jul</v>
      </c>
      <c r="L81" s="8">
        <f>1</f>
        <v>1</v>
      </c>
    </row>
    <row r="82" spans="1:12" x14ac:dyDescent="0.75">
      <c r="A82" s="7">
        <v>42571</v>
      </c>
      <c r="B82" s="8" t="s">
        <v>18</v>
      </c>
      <c r="C82" s="8" t="s">
        <v>19</v>
      </c>
      <c r="D82" s="8" t="s">
        <v>16</v>
      </c>
      <c r="E82" s="8" t="s">
        <v>20</v>
      </c>
      <c r="F82" s="9">
        <v>245</v>
      </c>
      <c r="G82" s="10">
        <v>44.879999999999995</v>
      </c>
      <c r="H82" s="11">
        <f>Sales_Data[[#This Row],[Caseprice]]*Sales_Data[[#This Row],[Cases]]</f>
        <v>10995.599999999999</v>
      </c>
      <c r="I82" s="8">
        <f>YEAR(Sales_Data[[#This Row],[Orderdate]])</f>
        <v>2016</v>
      </c>
      <c r="J82" s="7" t="str">
        <f>TEXT(Sales_Data[[#This Row],[Orderdate]],"yyyy-mm")</f>
        <v>2016-07</v>
      </c>
      <c r="K82" s="7" t="str">
        <f>TEXT(Sales_Data[[#This Row],[Orderdate]],"mmm")</f>
        <v>Jul</v>
      </c>
      <c r="L82" s="8">
        <f>1</f>
        <v>1</v>
      </c>
    </row>
    <row r="83" spans="1:12" x14ac:dyDescent="0.75">
      <c r="A83" s="7">
        <v>42573</v>
      </c>
      <c r="B83" s="8" t="s">
        <v>18</v>
      </c>
      <c r="C83" s="8" t="s">
        <v>19</v>
      </c>
      <c r="D83" s="8" t="s">
        <v>23</v>
      </c>
      <c r="E83" s="8" t="s">
        <v>24</v>
      </c>
      <c r="F83" s="9">
        <v>30</v>
      </c>
      <c r="G83" s="10">
        <v>66.960000000000008</v>
      </c>
      <c r="H83" s="11">
        <f>Sales_Data[[#This Row],[Caseprice]]*Sales_Data[[#This Row],[Cases]]</f>
        <v>2008.8000000000002</v>
      </c>
      <c r="I83" s="8">
        <f>YEAR(Sales_Data[[#This Row],[Orderdate]])</f>
        <v>2016</v>
      </c>
      <c r="J83" s="7" t="str">
        <f>TEXT(Sales_Data[[#This Row],[Orderdate]],"yyyy-mm")</f>
        <v>2016-07</v>
      </c>
      <c r="K83" s="7" t="str">
        <f>TEXT(Sales_Data[[#This Row],[Orderdate]],"mmm")</f>
        <v>Jul</v>
      </c>
      <c r="L83" s="8">
        <f>1</f>
        <v>1</v>
      </c>
    </row>
    <row r="84" spans="1:12" x14ac:dyDescent="0.75">
      <c r="A84" s="7">
        <v>42589</v>
      </c>
      <c r="B84" s="8" t="s">
        <v>18</v>
      </c>
      <c r="C84" s="8" t="s">
        <v>19</v>
      </c>
      <c r="D84" s="8" t="s">
        <v>14</v>
      </c>
      <c r="E84" s="8" t="s">
        <v>15</v>
      </c>
      <c r="F84" s="9">
        <v>144</v>
      </c>
      <c r="G84" s="10">
        <v>42.48</v>
      </c>
      <c r="H84" s="11">
        <f>Sales_Data[[#This Row],[Caseprice]]*Sales_Data[[#This Row],[Cases]]</f>
        <v>6117.12</v>
      </c>
      <c r="I84" s="8">
        <f>YEAR(Sales_Data[[#This Row],[Orderdate]])</f>
        <v>2016</v>
      </c>
      <c r="J84" s="7" t="str">
        <f>TEXT(Sales_Data[[#This Row],[Orderdate]],"yyyy-mm")</f>
        <v>2016-08</v>
      </c>
      <c r="K84" s="7" t="str">
        <f>TEXT(Sales_Data[[#This Row],[Orderdate]],"mmm")</f>
        <v>Aug</v>
      </c>
      <c r="L84" s="8">
        <f>1</f>
        <v>1</v>
      </c>
    </row>
    <row r="85" spans="1:12" x14ac:dyDescent="0.75">
      <c r="A85" s="7">
        <v>42594</v>
      </c>
      <c r="B85" s="8" t="s">
        <v>12</v>
      </c>
      <c r="C85" s="8" t="s">
        <v>13</v>
      </c>
      <c r="D85" s="8" t="s">
        <v>16</v>
      </c>
      <c r="E85" s="8" t="s">
        <v>22</v>
      </c>
      <c r="F85" s="9">
        <v>50</v>
      </c>
      <c r="G85" s="10">
        <v>52.319999999999993</v>
      </c>
      <c r="H85" s="11">
        <f>Sales_Data[[#This Row],[Caseprice]]*Sales_Data[[#This Row],[Cases]]</f>
        <v>2615.9999999999995</v>
      </c>
      <c r="I85" s="8">
        <f>YEAR(Sales_Data[[#This Row],[Orderdate]])</f>
        <v>2016</v>
      </c>
      <c r="J85" s="7" t="str">
        <f>TEXT(Sales_Data[[#This Row],[Orderdate]],"yyyy-mm")</f>
        <v>2016-08</v>
      </c>
      <c r="K85" s="7" t="str">
        <f>TEXT(Sales_Data[[#This Row],[Orderdate]],"mmm")</f>
        <v>Aug</v>
      </c>
      <c r="L85" s="8">
        <f>1</f>
        <v>1</v>
      </c>
    </row>
    <row r="86" spans="1:12" x14ac:dyDescent="0.75">
      <c r="A86" s="7">
        <v>42602</v>
      </c>
      <c r="B86" s="8" t="s">
        <v>18</v>
      </c>
      <c r="C86" s="8" t="s">
        <v>21</v>
      </c>
      <c r="D86" s="8" t="s">
        <v>16</v>
      </c>
      <c r="E86" s="8" t="s">
        <v>17</v>
      </c>
      <c r="F86" s="9">
        <v>53</v>
      </c>
      <c r="G86" s="10">
        <v>68.16</v>
      </c>
      <c r="H86" s="11">
        <f>Sales_Data[[#This Row],[Caseprice]]*Sales_Data[[#This Row],[Cases]]</f>
        <v>3612.48</v>
      </c>
      <c r="I86" s="8">
        <f>YEAR(Sales_Data[[#This Row],[Orderdate]])</f>
        <v>2016</v>
      </c>
      <c r="J86" s="7" t="str">
        <f>TEXT(Sales_Data[[#This Row],[Orderdate]],"yyyy-mm")</f>
        <v>2016-08</v>
      </c>
      <c r="K86" s="7" t="str">
        <f>TEXT(Sales_Data[[#This Row],[Orderdate]],"mmm")</f>
        <v>Aug</v>
      </c>
      <c r="L86" s="8">
        <f>1</f>
        <v>1</v>
      </c>
    </row>
    <row r="87" spans="1:12" x14ac:dyDescent="0.75">
      <c r="A87" s="7">
        <v>42604</v>
      </c>
      <c r="B87" s="8" t="s">
        <v>12</v>
      </c>
      <c r="C87" s="8" t="s">
        <v>25</v>
      </c>
      <c r="D87" s="8" t="s">
        <v>16</v>
      </c>
      <c r="E87" s="8" t="s">
        <v>20</v>
      </c>
      <c r="F87" s="9">
        <v>21</v>
      </c>
      <c r="G87" s="10">
        <v>44.879999999999995</v>
      </c>
      <c r="H87" s="11">
        <f>Sales_Data[[#This Row],[Caseprice]]*Sales_Data[[#This Row],[Cases]]</f>
        <v>942.4799999999999</v>
      </c>
      <c r="I87" s="8">
        <f>YEAR(Sales_Data[[#This Row],[Orderdate]])</f>
        <v>2016</v>
      </c>
      <c r="J87" s="7" t="str">
        <f>TEXT(Sales_Data[[#This Row],[Orderdate]],"yyyy-mm")</f>
        <v>2016-08</v>
      </c>
      <c r="K87" s="7" t="str">
        <f>TEXT(Sales_Data[[#This Row],[Orderdate]],"mmm")</f>
        <v>Aug</v>
      </c>
      <c r="L87" s="8">
        <f>1</f>
        <v>1</v>
      </c>
    </row>
    <row r="88" spans="1:12" x14ac:dyDescent="0.75">
      <c r="A88" s="7">
        <v>42613</v>
      </c>
      <c r="B88" s="8" t="s">
        <v>12</v>
      </c>
      <c r="C88" s="8" t="s">
        <v>13</v>
      </c>
      <c r="D88" s="8" t="s">
        <v>14</v>
      </c>
      <c r="E88" s="8" t="s">
        <v>15</v>
      </c>
      <c r="F88" s="9">
        <v>82</v>
      </c>
      <c r="G88" s="10">
        <v>42.48</v>
      </c>
      <c r="H88" s="11">
        <f>Sales_Data[[#This Row],[Caseprice]]*Sales_Data[[#This Row],[Cases]]</f>
        <v>3483.3599999999997</v>
      </c>
      <c r="I88" s="8">
        <f>YEAR(Sales_Data[[#This Row],[Orderdate]])</f>
        <v>2016</v>
      </c>
      <c r="J88" s="7" t="str">
        <f>TEXT(Sales_Data[[#This Row],[Orderdate]],"yyyy-mm")</f>
        <v>2016-08</v>
      </c>
      <c r="K88" s="7" t="str">
        <f>TEXT(Sales_Data[[#This Row],[Orderdate]],"mmm")</f>
        <v>Aug</v>
      </c>
      <c r="L88" s="8">
        <f>1</f>
        <v>1</v>
      </c>
    </row>
    <row r="89" spans="1:12" x14ac:dyDescent="0.75">
      <c r="A89" s="7">
        <v>42626</v>
      </c>
      <c r="B89" s="8" t="s">
        <v>18</v>
      </c>
      <c r="C89" s="8" t="s">
        <v>19</v>
      </c>
      <c r="D89" s="8" t="s">
        <v>14</v>
      </c>
      <c r="E89" s="8" t="s">
        <v>31</v>
      </c>
      <c r="F89" s="9">
        <v>24</v>
      </c>
      <c r="G89" s="10">
        <v>54.480000000000004</v>
      </c>
      <c r="H89" s="11">
        <f>Sales_Data[[#This Row],[Caseprice]]*Sales_Data[[#This Row],[Cases]]</f>
        <v>1307.52</v>
      </c>
      <c r="I89" s="8">
        <f>YEAR(Sales_Data[[#This Row],[Orderdate]])</f>
        <v>2016</v>
      </c>
      <c r="J89" s="7" t="str">
        <f>TEXT(Sales_Data[[#This Row],[Orderdate]],"yyyy-mm")</f>
        <v>2016-09</v>
      </c>
      <c r="K89" s="7" t="str">
        <f>TEXT(Sales_Data[[#This Row],[Orderdate]],"mmm")</f>
        <v>Sep</v>
      </c>
      <c r="L89" s="8">
        <f>1</f>
        <v>1</v>
      </c>
    </row>
    <row r="90" spans="1:12" x14ac:dyDescent="0.75">
      <c r="A90" s="7">
        <v>42633</v>
      </c>
      <c r="B90" s="8" t="s">
        <v>18</v>
      </c>
      <c r="C90" s="8" t="s">
        <v>19</v>
      </c>
      <c r="D90" s="8" t="s">
        <v>23</v>
      </c>
      <c r="E90" s="8" t="s">
        <v>24</v>
      </c>
      <c r="F90" s="9">
        <v>36</v>
      </c>
      <c r="G90" s="10">
        <v>66.960000000000008</v>
      </c>
      <c r="H90" s="11">
        <f>Sales_Data[[#This Row],[Caseprice]]*Sales_Data[[#This Row],[Cases]]</f>
        <v>2410.5600000000004</v>
      </c>
      <c r="I90" s="8">
        <f>YEAR(Sales_Data[[#This Row],[Orderdate]])</f>
        <v>2016</v>
      </c>
      <c r="J90" s="7" t="str">
        <f>TEXT(Sales_Data[[#This Row],[Orderdate]],"yyyy-mm")</f>
        <v>2016-09</v>
      </c>
      <c r="K90" s="7" t="str">
        <f>TEXT(Sales_Data[[#This Row],[Orderdate]],"mmm")</f>
        <v>Sep</v>
      </c>
      <c r="L90" s="8">
        <f>1</f>
        <v>1</v>
      </c>
    </row>
    <row r="91" spans="1:12" x14ac:dyDescent="0.75">
      <c r="A91" s="7">
        <v>42640</v>
      </c>
      <c r="B91" s="8" t="s">
        <v>18</v>
      </c>
      <c r="C91" s="8" t="s">
        <v>21</v>
      </c>
      <c r="D91" s="8" t="s">
        <v>14</v>
      </c>
      <c r="E91" s="8" t="s">
        <v>15</v>
      </c>
      <c r="F91" s="9">
        <v>112</v>
      </c>
      <c r="G91" s="10">
        <v>42.48</v>
      </c>
      <c r="H91" s="11">
        <f>Sales_Data[[#This Row],[Caseprice]]*Sales_Data[[#This Row],[Cases]]</f>
        <v>4757.7599999999993</v>
      </c>
      <c r="I91" s="8">
        <f>YEAR(Sales_Data[[#This Row],[Orderdate]])</f>
        <v>2016</v>
      </c>
      <c r="J91" s="7" t="str">
        <f>TEXT(Sales_Data[[#This Row],[Orderdate]],"yyyy-mm")</f>
        <v>2016-09</v>
      </c>
      <c r="K91" s="7" t="str">
        <f>TEXT(Sales_Data[[#This Row],[Orderdate]],"mmm")</f>
        <v>Sep</v>
      </c>
      <c r="L91" s="8">
        <f>1</f>
        <v>1</v>
      </c>
    </row>
    <row r="92" spans="1:12" x14ac:dyDescent="0.75">
      <c r="A92" s="7">
        <v>42647</v>
      </c>
      <c r="B92" s="8" t="s">
        <v>18</v>
      </c>
      <c r="C92" s="8" t="s">
        <v>19</v>
      </c>
      <c r="D92" s="8" t="s">
        <v>16</v>
      </c>
      <c r="E92" s="8" t="s">
        <v>20</v>
      </c>
      <c r="F92" s="9">
        <v>44</v>
      </c>
      <c r="G92" s="10">
        <v>44.879999999999995</v>
      </c>
      <c r="H92" s="11">
        <f>Sales_Data[[#This Row],[Caseprice]]*Sales_Data[[#This Row],[Cases]]</f>
        <v>1974.7199999999998</v>
      </c>
      <c r="I92" s="8">
        <f>YEAR(Sales_Data[[#This Row],[Orderdate]])</f>
        <v>2016</v>
      </c>
      <c r="J92" s="7" t="str">
        <f>TEXT(Sales_Data[[#This Row],[Orderdate]],"yyyy-mm")</f>
        <v>2016-10</v>
      </c>
      <c r="K92" s="7" t="str">
        <f>TEXT(Sales_Data[[#This Row],[Orderdate]],"mmm")</f>
        <v>Oct</v>
      </c>
      <c r="L92" s="8">
        <f>1</f>
        <v>1</v>
      </c>
    </row>
    <row r="93" spans="1:12" x14ac:dyDescent="0.75">
      <c r="A93" s="7">
        <v>42648</v>
      </c>
      <c r="B93" s="8" t="s">
        <v>18</v>
      </c>
      <c r="C93" s="8" t="s">
        <v>19</v>
      </c>
      <c r="D93" s="8" t="s">
        <v>23</v>
      </c>
      <c r="E93" s="8" t="s">
        <v>24</v>
      </c>
      <c r="F93" s="9">
        <v>51</v>
      </c>
      <c r="G93" s="10">
        <v>66.960000000000008</v>
      </c>
      <c r="H93" s="11">
        <f>Sales_Data[[#This Row],[Caseprice]]*Sales_Data[[#This Row],[Cases]]</f>
        <v>3414.9600000000005</v>
      </c>
      <c r="I93" s="8">
        <f>YEAR(Sales_Data[[#This Row],[Orderdate]])</f>
        <v>2016</v>
      </c>
      <c r="J93" s="7" t="str">
        <f>TEXT(Sales_Data[[#This Row],[Orderdate]],"yyyy-mm")</f>
        <v>2016-10</v>
      </c>
      <c r="K93" s="7" t="str">
        <f>TEXT(Sales_Data[[#This Row],[Orderdate]],"mmm")</f>
        <v>Oct</v>
      </c>
      <c r="L93" s="8">
        <f>1</f>
        <v>1</v>
      </c>
    </row>
    <row r="94" spans="1:12" x14ac:dyDescent="0.75">
      <c r="A94" s="7">
        <v>42651</v>
      </c>
      <c r="B94" s="8" t="s">
        <v>12</v>
      </c>
      <c r="C94" s="8" t="s">
        <v>13</v>
      </c>
      <c r="D94" s="8" t="s">
        <v>16</v>
      </c>
      <c r="E94" s="8" t="s">
        <v>22</v>
      </c>
      <c r="F94" s="9">
        <v>32</v>
      </c>
      <c r="G94" s="10">
        <v>52.319999999999993</v>
      </c>
      <c r="H94" s="11">
        <f>Sales_Data[[#This Row],[Caseprice]]*Sales_Data[[#This Row],[Cases]]</f>
        <v>1674.2399999999998</v>
      </c>
      <c r="I94" s="8">
        <f>YEAR(Sales_Data[[#This Row],[Orderdate]])</f>
        <v>2016</v>
      </c>
      <c r="J94" s="7" t="str">
        <f>TEXT(Sales_Data[[#This Row],[Orderdate]],"yyyy-mm")</f>
        <v>2016-10</v>
      </c>
      <c r="K94" s="7" t="str">
        <f>TEXT(Sales_Data[[#This Row],[Orderdate]],"mmm")</f>
        <v>Oct</v>
      </c>
      <c r="L94" s="8">
        <f>1</f>
        <v>1</v>
      </c>
    </row>
    <row r="95" spans="1:12" x14ac:dyDescent="0.75">
      <c r="A95" s="7">
        <v>42660</v>
      </c>
      <c r="B95" s="8" t="s">
        <v>18</v>
      </c>
      <c r="C95" s="8" t="s">
        <v>21</v>
      </c>
      <c r="D95" s="8" t="s">
        <v>16</v>
      </c>
      <c r="E95" s="8" t="s">
        <v>20</v>
      </c>
      <c r="F95" s="9">
        <v>50</v>
      </c>
      <c r="G95" s="10">
        <v>44.879999999999995</v>
      </c>
      <c r="H95" s="11">
        <f>Sales_Data[[#This Row],[Caseprice]]*Sales_Data[[#This Row],[Cases]]</f>
        <v>2244</v>
      </c>
      <c r="I95" s="8">
        <f>YEAR(Sales_Data[[#This Row],[Orderdate]])</f>
        <v>2016</v>
      </c>
      <c r="J95" s="7" t="str">
        <f>TEXT(Sales_Data[[#This Row],[Orderdate]],"yyyy-mm")</f>
        <v>2016-10</v>
      </c>
      <c r="K95" s="7" t="str">
        <f>TEXT(Sales_Data[[#This Row],[Orderdate]],"mmm")</f>
        <v>Oct</v>
      </c>
      <c r="L95" s="8">
        <f>1</f>
        <v>1</v>
      </c>
    </row>
    <row r="96" spans="1:12" x14ac:dyDescent="0.75">
      <c r="A96" s="7">
        <v>42671</v>
      </c>
      <c r="B96" s="8" t="s">
        <v>18</v>
      </c>
      <c r="C96" s="8" t="s">
        <v>19</v>
      </c>
      <c r="D96" s="8" t="s">
        <v>16</v>
      </c>
      <c r="E96" s="8" t="s">
        <v>20</v>
      </c>
      <c r="F96" s="9">
        <v>50</v>
      </c>
      <c r="G96" s="10">
        <v>44.879999999999995</v>
      </c>
      <c r="H96" s="11">
        <f>Sales_Data[[#This Row],[Caseprice]]*Sales_Data[[#This Row],[Cases]]</f>
        <v>2244</v>
      </c>
      <c r="I96" s="8">
        <f>YEAR(Sales_Data[[#This Row],[Orderdate]])</f>
        <v>2016</v>
      </c>
      <c r="J96" s="7" t="str">
        <f>TEXT(Sales_Data[[#This Row],[Orderdate]],"yyyy-mm")</f>
        <v>2016-10</v>
      </c>
      <c r="K96" s="7" t="str">
        <f>TEXT(Sales_Data[[#This Row],[Orderdate]],"mmm")</f>
        <v>Oct</v>
      </c>
      <c r="L96" s="8">
        <f>1</f>
        <v>1</v>
      </c>
    </row>
    <row r="97" spans="1:12" x14ac:dyDescent="0.75">
      <c r="A97" s="7">
        <v>42679</v>
      </c>
      <c r="B97" s="8" t="s">
        <v>12</v>
      </c>
      <c r="C97" s="8" t="s">
        <v>13</v>
      </c>
      <c r="D97" s="8" t="s">
        <v>16</v>
      </c>
      <c r="E97" s="8" t="s">
        <v>20</v>
      </c>
      <c r="F97" s="9">
        <v>47</v>
      </c>
      <c r="G97" s="10">
        <v>44.879999999999995</v>
      </c>
      <c r="H97" s="11">
        <f>Sales_Data[[#This Row],[Caseprice]]*Sales_Data[[#This Row],[Cases]]</f>
        <v>2109.3599999999997</v>
      </c>
      <c r="I97" s="8">
        <f>YEAR(Sales_Data[[#This Row],[Orderdate]])</f>
        <v>2016</v>
      </c>
      <c r="J97" s="7" t="str">
        <f>TEXT(Sales_Data[[#This Row],[Orderdate]],"yyyy-mm")</f>
        <v>2016-11</v>
      </c>
      <c r="K97" s="7" t="str">
        <f>TEXT(Sales_Data[[#This Row],[Orderdate]],"mmm")</f>
        <v>Nov</v>
      </c>
      <c r="L97" s="8">
        <f>1</f>
        <v>1</v>
      </c>
    </row>
    <row r="98" spans="1:12" x14ac:dyDescent="0.75">
      <c r="A98" s="7">
        <v>42696</v>
      </c>
      <c r="B98" s="8" t="s">
        <v>12</v>
      </c>
      <c r="C98" s="8" t="s">
        <v>13</v>
      </c>
      <c r="D98" s="8" t="s">
        <v>16</v>
      </c>
      <c r="E98" s="8" t="s">
        <v>20</v>
      </c>
      <c r="F98" s="9">
        <v>36</v>
      </c>
      <c r="G98" s="10">
        <v>44.879999999999995</v>
      </c>
      <c r="H98" s="11">
        <f>Sales_Data[[#This Row],[Caseprice]]*Sales_Data[[#This Row],[Cases]]</f>
        <v>1615.6799999999998</v>
      </c>
      <c r="I98" s="8">
        <f>YEAR(Sales_Data[[#This Row],[Orderdate]])</f>
        <v>2016</v>
      </c>
      <c r="J98" s="7" t="str">
        <f>TEXT(Sales_Data[[#This Row],[Orderdate]],"yyyy-mm")</f>
        <v>2016-11</v>
      </c>
      <c r="K98" s="7" t="str">
        <f>TEXT(Sales_Data[[#This Row],[Orderdate]],"mmm")</f>
        <v>Nov</v>
      </c>
      <c r="L98" s="8">
        <f>1</f>
        <v>1</v>
      </c>
    </row>
    <row r="99" spans="1:12" x14ac:dyDescent="0.75">
      <c r="A99" s="7">
        <v>42701</v>
      </c>
      <c r="B99" s="8" t="s">
        <v>12</v>
      </c>
      <c r="C99" s="8" t="s">
        <v>25</v>
      </c>
      <c r="D99" s="8" t="s">
        <v>14</v>
      </c>
      <c r="E99" s="8" t="s">
        <v>28</v>
      </c>
      <c r="F99" s="9">
        <v>31</v>
      </c>
      <c r="G99" s="10">
        <v>44.879999999999995</v>
      </c>
      <c r="H99" s="11">
        <f>Sales_Data[[#This Row],[Caseprice]]*Sales_Data[[#This Row],[Cases]]</f>
        <v>1391.2799999999997</v>
      </c>
      <c r="I99" s="8">
        <f>YEAR(Sales_Data[[#This Row],[Orderdate]])</f>
        <v>2016</v>
      </c>
      <c r="J99" s="7" t="str">
        <f>TEXT(Sales_Data[[#This Row],[Orderdate]],"yyyy-mm")</f>
        <v>2016-11</v>
      </c>
      <c r="K99" s="7" t="str">
        <f>TEXT(Sales_Data[[#This Row],[Orderdate]],"mmm")</f>
        <v>Nov</v>
      </c>
      <c r="L99" s="8">
        <f>1</f>
        <v>1</v>
      </c>
    </row>
    <row r="100" spans="1:12" x14ac:dyDescent="0.75">
      <c r="A100" s="7">
        <v>42711</v>
      </c>
      <c r="B100" s="8" t="s">
        <v>18</v>
      </c>
      <c r="C100" s="8" t="s">
        <v>19</v>
      </c>
      <c r="D100" s="8" t="s">
        <v>23</v>
      </c>
      <c r="E100" s="8" t="s">
        <v>29</v>
      </c>
      <c r="F100" s="9">
        <v>38</v>
      </c>
      <c r="G100" s="10">
        <v>52.56</v>
      </c>
      <c r="H100" s="11">
        <f>Sales_Data[[#This Row],[Caseprice]]*Sales_Data[[#This Row],[Cases]]</f>
        <v>1997.2800000000002</v>
      </c>
      <c r="I100" s="8">
        <f>YEAR(Sales_Data[[#This Row],[Orderdate]])</f>
        <v>2016</v>
      </c>
      <c r="J100" s="7" t="str">
        <f>TEXT(Sales_Data[[#This Row],[Orderdate]],"yyyy-mm")</f>
        <v>2016-12</v>
      </c>
      <c r="K100" s="7" t="str">
        <f>TEXT(Sales_Data[[#This Row],[Orderdate]],"mmm")</f>
        <v>Dec</v>
      </c>
      <c r="L100" s="8">
        <f>1</f>
        <v>1</v>
      </c>
    </row>
    <row r="101" spans="1:12" x14ac:dyDescent="0.75">
      <c r="A101" s="7">
        <v>42722</v>
      </c>
      <c r="B101" s="8" t="s">
        <v>18</v>
      </c>
      <c r="C101" s="8" t="s">
        <v>21</v>
      </c>
      <c r="D101" s="8" t="s">
        <v>14</v>
      </c>
      <c r="E101" s="8" t="s">
        <v>15</v>
      </c>
      <c r="F101" s="9">
        <v>67</v>
      </c>
      <c r="G101" s="10">
        <v>42.48</v>
      </c>
      <c r="H101" s="11">
        <f>Sales_Data[[#This Row],[Caseprice]]*Sales_Data[[#This Row],[Cases]]</f>
        <v>2846.16</v>
      </c>
      <c r="I101" s="8">
        <f>YEAR(Sales_Data[[#This Row],[Orderdate]])</f>
        <v>2016</v>
      </c>
      <c r="J101" s="7" t="str">
        <f>TEXT(Sales_Data[[#This Row],[Orderdate]],"yyyy-mm")</f>
        <v>2016-12</v>
      </c>
      <c r="K101" s="7" t="str">
        <f>TEXT(Sales_Data[[#This Row],[Orderdate]],"mmm")</f>
        <v>Dec</v>
      </c>
      <c r="L101" s="8">
        <f>1</f>
        <v>1</v>
      </c>
    </row>
  </sheetData>
  <dataValidations count="1">
    <dataValidation type="list" allowBlank="1" showInputMessage="1" showErrorMessage="1" sqref="E2:E101">
      <formula1>ProductList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SalesData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Danilo Pelusi</cp:lastModifiedBy>
  <dcterms:created xsi:type="dcterms:W3CDTF">2016-03-25T15:21:19Z</dcterms:created>
  <dcterms:modified xsi:type="dcterms:W3CDTF">2018-10-03T15:13:27Z</dcterms:modified>
</cp:coreProperties>
</file>