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tina\Desktop\Molecular Biomarkers\"/>
    </mc:Choice>
  </mc:AlternateContent>
  <xr:revisionPtr revIDLastSave="0" documentId="13_ncr:1_{B99B8BC7-E18A-412D-913E-DC174B7C66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D14" i="1"/>
  <c r="E13" i="1"/>
  <c r="F13" i="1"/>
  <c r="G13" i="1"/>
  <c r="H13" i="1"/>
  <c r="D13" i="1"/>
  <c r="E7" i="1"/>
  <c r="F7" i="1"/>
  <c r="G7" i="1"/>
  <c r="H7" i="1"/>
  <c r="D7" i="1"/>
  <c r="I10" i="1"/>
  <c r="I11" i="1"/>
  <c r="I12" i="1"/>
  <c r="I5" i="1"/>
  <c r="I6" i="1"/>
  <c r="I4" i="1"/>
  <c r="I7" i="1" l="1"/>
  <c r="I14" i="1"/>
  <c r="I13" i="1"/>
</calcChain>
</file>

<file path=xl/sharedStrings.xml><?xml version="1.0" encoding="utf-8"?>
<sst xmlns="http://schemas.openxmlformats.org/spreadsheetml/2006/main" count="33" uniqueCount="19">
  <si>
    <t xml:space="preserve"> </t>
  </si>
  <si>
    <t>Pos, 1</t>
  </si>
  <si>
    <t>Pos, 2</t>
  </si>
  <si>
    <t>Pos, 3</t>
  </si>
  <si>
    <t>Pos, 4</t>
  </si>
  <si>
    <t>Pos, 5</t>
  </si>
  <si>
    <t>Assay</t>
  </si>
  <si>
    <t>Sample ID</t>
  </si>
  <si>
    <t>Meth, (%)</t>
  </si>
  <si>
    <t>Hs_TRPV1_Custom</t>
  </si>
  <si>
    <t>Human Ovarian Surface Epitheliel Cells</t>
  </si>
  <si>
    <t>Human Ovarian Cancer Cells</t>
  </si>
  <si>
    <t>Average 5 CpG sites</t>
  </si>
  <si>
    <t xml:space="preserve"> Control 1 CECE</t>
  </si>
  <si>
    <t xml:space="preserve"> Control 2 GR1</t>
  </si>
  <si>
    <t xml:space="preserve"> Control 3 GR2</t>
  </si>
  <si>
    <t>Condition 1 CECE</t>
  </si>
  <si>
    <t>Condition 2 GR1</t>
  </si>
  <si>
    <t>Condition 3 GR2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</si>
</sst>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0" fillId="2" borderId="1" xfId="0" applyNumberFormat="1" applyFill="1" applyBorder="1"/>
    <xf numFmtId="2" fontId="2" fillId="0" borderId="0" xfId="0" applyNumberFormat="1" applyFont="1"/>
    <xf numFmtId="0" fontId="1" fillId="0" borderId="0" xfId="0" applyFont="1"/>
    <xf numFmtId="0" fontId="1" fillId="3" borderId="0" xfId="0" applyFont="1" applyFill="1"/>
    <xf numFmtId="0" fontId="1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"/>
  <sheetViews>
    <sheetView tabSelected="1" zoomScale="99" workbookViewId="0">
      <selection activeCell="D10" sqref="D10:D12"/>
    </sheetView>
  </sheetViews>
  <sheetFormatPr defaultRowHeight="14.4" x14ac:dyDescent="0.3"/>
  <cols>
    <col min="1" max="1" width="17.21875" customWidth="1"/>
    <col min="2" max="2" width="17.33203125" customWidth="1"/>
    <col min="3" max="3" width="32" customWidth="1"/>
    <col min="4" max="4" width="12" bestFit="1" customWidth="1"/>
    <col min="5" max="8" width="9" bestFit="1" customWidth="1"/>
    <col min="9" max="9" width="18" customWidth="1"/>
  </cols>
  <sheetData>
    <row r="2" spans="1:9" x14ac:dyDescent="0.3">
      <c r="A2" t="s">
        <v>0</v>
      </c>
      <c r="B2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12</v>
      </c>
    </row>
    <row r="3" spans="1:9" x14ac:dyDescent="0.3">
      <c r="A3" t="s">
        <v>6</v>
      </c>
      <c r="B3" t="s">
        <v>7</v>
      </c>
      <c r="D3" t="s">
        <v>8</v>
      </c>
      <c r="E3" t="s">
        <v>8</v>
      </c>
      <c r="F3" t="s">
        <v>8</v>
      </c>
      <c r="G3" t="s">
        <v>8</v>
      </c>
      <c r="H3" t="s">
        <v>8</v>
      </c>
    </row>
    <row r="4" spans="1:9" x14ac:dyDescent="0.3">
      <c r="A4" s="2" t="s">
        <v>9</v>
      </c>
      <c r="B4" s="2" t="s">
        <v>13</v>
      </c>
      <c r="C4" s="2" t="s">
        <v>10</v>
      </c>
      <c r="D4" s="2">
        <v>93.48</v>
      </c>
      <c r="E4" s="2">
        <v>91.76</v>
      </c>
      <c r="F4" s="2">
        <v>90.3</v>
      </c>
      <c r="G4" s="2">
        <v>92.31</v>
      </c>
      <c r="H4" s="2">
        <v>93.55</v>
      </c>
      <c r="I4" s="4">
        <f>AVERAGE(D4:H4)</f>
        <v>92.28</v>
      </c>
    </row>
    <row r="5" spans="1:9" x14ac:dyDescent="0.3">
      <c r="A5" s="2" t="s">
        <v>9</v>
      </c>
      <c r="B5" s="2" t="s">
        <v>14</v>
      </c>
      <c r="C5" s="2" t="s">
        <v>10</v>
      </c>
      <c r="D5" s="2">
        <v>93.63</v>
      </c>
      <c r="E5" s="2">
        <v>100</v>
      </c>
      <c r="F5" s="2">
        <v>95.41</v>
      </c>
      <c r="G5" s="2">
        <v>95.77</v>
      </c>
      <c r="H5" s="2">
        <v>93.11</v>
      </c>
      <c r="I5" s="4">
        <f t="shared" ref="I5:I6" si="0">AVERAGE(D5:H5)</f>
        <v>95.583999999999989</v>
      </c>
    </row>
    <row r="6" spans="1:9" x14ac:dyDescent="0.3">
      <c r="A6" s="2" t="s">
        <v>9</v>
      </c>
      <c r="B6" s="2" t="s">
        <v>15</v>
      </c>
      <c r="C6" s="2" t="s">
        <v>10</v>
      </c>
      <c r="D6" s="2">
        <v>93.82</v>
      </c>
      <c r="E6" s="2">
        <v>93.08</v>
      </c>
      <c r="F6" s="2">
        <v>95.87</v>
      </c>
      <c r="G6" s="2">
        <v>96.34</v>
      </c>
      <c r="H6" s="2">
        <v>95.59</v>
      </c>
      <c r="I6" s="4">
        <f t="shared" si="0"/>
        <v>94.940000000000012</v>
      </c>
    </row>
    <row r="7" spans="1:9" x14ac:dyDescent="0.3">
      <c r="D7" s="6">
        <f t="shared" ref="D7:I7" si="1">AVERAGE(D4:D6)</f>
        <v>93.643333333333331</v>
      </c>
      <c r="E7" s="6">
        <f t="shared" si="1"/>
        <v>94.946666666666658</v>
      </c>
      <c r="F7" s="6">
        <f t="shared" si="1"/>
        <v>93.86</v>
      </c>
      <c r="G7" s="6">
        <f t="shared" si="1"/>
        <v>94.806666666666658</v>
      </c>
      <c r="H7" s="6">
        <f t="shared" si="1"/>
        <v>94.083333333333329</v>
      </c>
      <c r="I7" s="6">
        <f t="shared" si="1"/>
        <v>94.267999999999986</v>
      </c>
    </row>
    <row r="10" spans="1:9" x14ac:dyDescent="0.3">
      <c r="A10" s="3" t="s">
        <v>9</v>
      </c>
      <c r="B10" s="3" t="s">
        <v>16</v>
      </c>
      <c r="C10" s="3" t="s">
        <v>11</v>
      </c>
      <c r="D10" s="3">
        <v>99.87</v>
      </c>
      <c r="E10" s="3">
        <v>97.8</v>
      </c>
      <c r="F10" s="3">
        <v>95.66</v>
      </c>
      <c r="G10" s="3">
        <v>97.56</v>
      </c>
      <c r="H10" s="3">
        <v>98.52</v>
      </c>
      <c r="I10" s="5">
        <f t="shared" ref="I10:I12" si="2">AVERAGE(D10:H10)</f>
        <v>97.882000000000005</v>
      </c>
    </row>
    <row r="11" spans="1:9" x14ac:dyDescent="0.3">
      <c r="A11" s="3" t="s">
        <v>9</v>
      </c>
      <c r="B11" s="3" t="s">
        <v>17</v>
      </c>
      <c r="C11" s="3" t="s">
        <v>11</v>
      </c>
      <c r="D11" s="3">
        <v>99.49</v>
      </c>
      <c r="E11" s="3">
        <v>95.03</v>
      </c>
      <c r="F11" s="3">
        <v>95.31</v>
      </c>
      <c r="G11" s="3">
        <v>97.2</v>
      </c>
      <c r="H11" s="3">
        <v>97.79</v>
      </c>
      <c r="I11" s="5">
        <f t="shared" si="2"/>
        <v>96.963999999999999</v>
      </c>
    </row>
    <row r="12" spans="1:9" x14ac:dyDescent="0.3">
      <c r="A12" s="3" t="s">
        <v>9</v>
      </c>
      <c r="B12" s="3" t="s">
        <v>18</v>
      </c>
      <c r="C12" s="3" t="s">
        <v>11</v>
      </c>
      <c r="D12" s="3">
        <v>99.73</v>
      </c>
      <c r="E12" s="3">
        <v>95.03</v>
      </c>
      <c r="F12" s="3">
        <v>96.49</v>
      </c>
      <c r="G12" s="3">
        <v>97.76</v>
      </c>
      <c r="H12" s="3">
        <v>97.11</v>
      </c>
      <c r="I12" s="5">
        <f t="shared" si="2"/>
        <v>97.224000000000004</v>
      </c>
    </row>
    <row r="13" spans="1:9" x14ac:dyDescent="0.3">
      <c r="D13" s="6">
        <f t="shared" ref="D13:I13" si="3">AVERAGE(D10:D12)</f>
        <v>99.696666666666673</v>
      </c>
      <c r="E13" s="6">
        <f t="shared" si="3"/>
        <v>95.953333333333333</v>
      </c>
      <c r="F13" s="6">
        <f t="shared" si="3"/>
        <v>95.82</v>
      </c>
      <c r="G13" s="6">
        <f t="shared" si="3"/>
        <v>97.506666666666661</v>
      </c>
      <c r="H13" s="6">
        <f t="shared" si="3"/>
        <v>97.806666666666672</v>
      </c>
      <c r="I13" s="6">
        <f t="shared" si="3"/>
        <v>97.356666666666669</v>
      </c>
    </row>
    <row r="14" spans="1:9" x14ac:dyDescent="0.3">
      <c r="D14" s="8">
        <f t="shared" ref="D14:I14" si="4">_xlfn.T.TEST(D4:D6,D10:D12,2,2)</f>
        <v>2.1520087255406528E-6</v>
      </c>
      <c r="E14" s="7">
        <f t="shared" si="4"/>
        <v>0.72978567011972928</v>
      </c>
      <c r="F14" s="7">
        <f t="shared" si="4"/>
        <v>0.34187823289161695</v>
      </c>
      <c r="G14" s="7">
        <f t="shared" si="4"/>
        <v>0.1006135470561471</v>
      </c>
      <c r="H14" s="9">
        <f t="shared" si="4"/>
        <v>1.2634742072015365E-2</v>
      </c>
      <c r="I14" s="7">
        <f t="shared" si="4"/>
        <v>4.2025723380667471E-2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UNIVERISTA'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nuovo2</dc:creator>
  <cp:lastModifiedBy>Martina Di Bartolomeo</cp:lastModifiedBy>
  <dcterms:created xsi:type="dcterms:W3CDTF">2023-03-24T10:36:40Z</dcterms:created>
  <dcterms:modified xsi:type="dcterms:W3CDTF">2025-03-20T15:01:32Z</dcterms:modified>
</cp:coreProperties>
</file>