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elena/Dropbox/lavori/UNITE/Corsi/2024_25ScienzeAlimentazione/esercitazioni/"/>
    </mc:Choice>
  </mc:AlternateContent>
  <xr:revisionPtr revIDLastSave="0" documentId="13_ncr:1_{722BA051-15A3-3E44-82AF-13DD6F224857}" xr6:coauthVersionLast="47" xr6:coauthVersionMax="47" xr10:uidLastSave="{00000000-0000-0000-0000-000000000000}"/>
  <bookViews>
    <workbookView xWindow="0" yWindow="760" windowWidth="28940" windowHeight="18860" activeTab="2" xr2:uid="{00000000-000D-0000-FFFF-FFFF00000000}"/>
  </bookViews>
  <sheets>
    <sheet name="Foglio2" sheetId="2" r:id="rId1"/>
    <sheet name="calcolo variabilità" sheetId="1" r:id="rId2"/>
    <sheet name="standardizzazione" sheetId="3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4" i="3" s="1"/>
  <c r="G24" i="1"/>
  <c r="G25" i="1"/>
  <c r="G26" i="1"/>
  <c r="G27" i="1"/>
  <c r="G28" i="1"/>
  <c r="G29" i="1"/>
  <c r="G30" i="1"/>
  <c r="G23" i="1"/>
  <c r="D14" i="1"/>
  <c r="D15" i="1" s="1"/>
  <c r="E8" i="1" s="1"/>
  <c r="F8" i="1" s="1"/>
  <c r="G31" i="1" l="1"/>
  <c r="F33" i="1" s="1"/>
  <c r="C5" i="3"/>
  <c r="D5" i="3" s="1"/>
  <c r="C8" i="3"/>
  <c r="D8" i="3" s="1"/>
  <c r="C9" i="3"/>
  <c r="D9" i="3" s="1"/>
  <c r="C12" i="3"/>
  <c r="D12" i="3" s="1"/>
  <c r="C6" i="3"/>
  <c r="D6" i="3" s="1"/>
  <c r="C3" i="3"/>
  <c r="D3" i="3" s="1"/>
  <c r="C4" i="3"/>
  <c r="D4" i="3" s="1"/>
  <c r="C11" i="3"/>
  <c r="D11" i="3" s="1"/>
  <c r="C7" i="3"/>
  <c r="D7" i="3" s="1"/>
  <c r="C10" i="3"/>
  <c r="D10" i="3" s="1"/>
  <c r="H25" i="1"/>
  <c r="I25" i="1" s="1"/>
  <c r="J25" i="1" s="1"/>
  <c r="H29" i="1"/>
  <c r="I29" i="1" s="1"/>
  <c r="J29" i="1" s="1"/>
  <c r="H30" i="1"/>
  <c r="I30" i="1" s="1"/>
  <c r="J30" i="1" s="1"/>
  <c r="H24" i="1"/>
  <c r="I24" i="1" s="1"/>
  <c r="J24" i="1" s="1"/>
  <c r="H28" i="1"/>
  <c r="I28" i="1" s="1"/>
  <c r="J28" i="1" s="1"/>
  <c r="H26" i="1"/>
  <c r="I26" i="1" s="1"/>
  <c r="J26" i="1" s="1"/>
  <c r="H23" i="1"/>
  <c r="I23" i="1" s="1"/>
  <c r="J23" i="1" s="1"/>
  <c r="H27" i="1"/>
  <c r="I27" i="1" s="1"/>
  <c r="J27" i="1" s="1"/>
  <c r="E13" i="1"/>
  <c r="F13" i="1" s="1"/>
  <c r="E9" i="1"/>
  <c r="F9" i="1" s="1"/>
  <c r="E11" i="1"/>
  <c r="F11" i="1" s="1"/>
  <c r="E7" i="1"/>
  <c r="F7" i="1" s="1"/>
  <c r="E5" i="1"/>
  <c r="E10" i="1"/>
  <c r="F10" i="1" s="1"/>
  <c r="E6" i="1"/>
  <c r="F6" i="1" s="1"/>
  <c r="E12" i="1"/>
  <c r="F12" i="1" s="1"/>
  <c r="D13" i="3" l="1"/>
  <c r="B15" i="3" s="1"/>
  <c r="B16" i="3" s="1"/>
  <c r="F5" i="1"/>
  <c r="F14" i="1" s="1"/>
  <c r="D16" i="1" s="1"/>
  <c r="F16" i="1" s="1"/>
  <c r="D17" i="1" s="1"/>
  <c r="E14" i="1"/>
  <c r="J31" i="1"/>
  <c r="F34" i="1" s="1"/>
  <c r="H34" i="1" s="1"/>
  <c r="F35" i="1" s="1"/>
  <c r="G7" i="3" l="1"/>
  <c r="G8" i="3"/>
  <c r="G3" i="3"/>
  <c r="G11" i="3"/>
  <c r="G4" i="3"/>
  <c r="G5" i="3"/>
  <c r="G10" i="3"/>
  <c r="G9" i="3"/>
  <c r="G6" i="3"/>
  <c r="G12" i="3"/>
  <c r="G13" i="3" l="1"/>
  <c r="G14" i="3" s="1"/>
  <c r="H12" i="3" s="1"/>
  <c r="I12" i="3" s="1"/>
  <c r="H7" i="3" l="1"/>
  <c r="I7" i="3" s="1"/>
  <c r="H3" i="3"/>
  <c r="I3" i="3" s="1"/>
  <c r="H11" i="3"/>
  <c r="I11" i="3" s="1"/>
  <c r="H4" i="3"/>
  <c r="I4" i="3" s="1"/>
  <c r="H10" i="3"/>
  <c r="I10" i="3" s="1"/>
  <c r="H6" i="3"/>
  <c r="I6" i="3" s="1"/>
  <c r="H8" i="3"/>
  <c r="I8" i="3" s="1"/>
  <c r="H5" i="3"/>
  <c r="I5" i="3" s="1"/>
  <c r="H9" i="3"/>
  <c r="I9" i="3" s="1"/>
  <c r="I13" i="3" l="1"/>
  <c r="G15" i="3" s="1"/>
  <c r="G16" i="3" s="1"/>
</calcChain>
</file>

<file path=xl/sharedStrings.xml><?xml version="1.0" encoding="utf-8"?>
<sst xmlns="http://schemas.openxmlformats.org/spreadsheetml/2006/main" count="38" uniqueCount="26">
  <si>
    <t>X</t>
  </si>
  <si>
    <t>CV=(sqm/media)*100</t>
  </si>
  <si>
    <t>media aritmetica</t>
  </si>
  <si>
    <t>Scarto=X-media</t>
  </si>
  <si>
    <t>Scarto^2</t>
  </si>
  <si>
    <t>varianza</t>
  </si>
  <si>
    <t>sqm</t>
  </si>
  <si>
    <t>Etichette di riga</t>
  </si>
  <si>
    <t>Totale complessivo</t>
  </si>
  <si>
    <t>Conteggio di X</t>
  </si>
  <si>
    <t>freq assolute</t>
  </si>
  <si>
    <t>tot</t>
  </si>
  <si>
    <t>X*freq assolute</t>
  </si>
  <si>
    <t>media aritme</t>
  </si>
  <si>
    <t>S=scarti dalla media</t>
  </si>
  <si>
    <t>S^2</t>
  </si>
  <si>
    <t>(S^2)*n</t>
  </si>
  <si>
    <t>deviazione standard</t>
  </si>
  <si>
    <t>totale</t>
  </si>
  <si>
    <t>media aritm</t>
  </si>
  <si>
    <t>scarto</t>
  </si>
  <si>
    <t>s^2</t>
  </si>
  <si>
    <t>X standardizzate</t>
  </si>
  <si>
    <t>contatore</t>
  </si>
  <si>
    <t>distribuzione unitaria</t>
  </si>
  <si>
    <t>distribuzione di frequenza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</si>
</sst>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0" fontId="4" fillId="5" borderId="0" xfId="0" applyFont="1" applyFill="1" applyAlignment="1">
      <alignment horizontal="center" vertical="center" textRotation="9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 textRotation="90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ena Fabrizi" refreshedDate="45740.499338425929" createdVersion="6" refreshedVersion="6" minRefreshableVersion="3" recordCount="9" xr:uid="{00000000-000A-0000-FFFF-FFFF02000000}">
  <cacheSource type="worksheet">
    <worksheetSource ref="D21:D30" sheet="calcolo variabilità"/>
  </cacheSource>
  <cacheFields count="1">
    <cacheField name="X" numFmtId="0">
      <sharedItems containsSemiMixedTypes="0" containsString="0" containsNumber="1" containsInteger="1" minValue="44" maxValue="86" count="8">
        <n v="69"/>
        <n v="80"/>
        <n v="44"/>
        <n v="52"/>
        <n v="54"/>
        <n v="86"/>
        <n v="77"/>
        <n v="6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x v="0"/>
  </r>
  <r>
    <x v="1"/>
  </r>
  <r>
    <x v="2"/>
  </r>
  <r>
    <x v="3"/>
  </r>
  <r>
    <x v="4"/>
  </r>
  <r>
    <x v="4"/>
  </r>
  <r>
    <x v="5"/>
  </r>
  <r>
    <x v="6"/>
  </r>
  <r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la pivot1" cacheId="0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12" firstHeaderRow="1" firstDataRow="1" firstDataCol="1"/>
  <pivotFields count="1">
    <pivotField axis="axisRow" dataField="1" showAll="0">
      <items count="9">
        <item x="2"/>
        <item x="3"/>
        <item x="4"/>
        <item x="7"/>
        <item x="0"/>
        <item x="6"/>
        <item x="1"/>
        <item x="5"/>
        <item t="default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Conteggio di X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2"/>
  <sheetViews>
    <sheetView workbookViewId="0">
      <selection activeCell="H15" sqref="H15"/>
    </sheetView>
  </sheetViews>
  <sheetFormatPr baseColWidth="10" defaultColWidth="8.83203125" defaultRowHeight="15" x14ac:dyDescent="0.2"/>
  <cols>
    <col min="1" max="1" width="18.33203125" bestFit="1" customWidth="1"/>
    <col min="2" max="2" width="13.83203125" bestFit="1" customWidth="1"/>
  </cols>
  <sheetData>
    <row r="3" spans="1:2" x14ac:dyDescent="0.2">
      <c r="A3" s="1" t="s">
        <v>7</v>
      </c>
      <c r="B3" t="s">
        <v>9</v>
      </c>
    </row>
    <row r="4" spans="1:2" x14ac:dyDescent="0.2">
      <c r="A4" s="2">
        <v>44</v>
      </c>
      <c r="B4">
        <v>1</v>
      </c>
    </row>
    <row r="5" spans="1:2" x14ac:dyDescent="0.2">
      <c r="A5" s="2">
        <v>52</v>
      </c>
      <c r="B5">
        <v>1</v>
      </c>
    </row>
    <row r="6" spans="1:2" x14ac:dyDescent="0.2">
      <c r="A6" s="2">
        <v>54</v>
      </c>
      <c r="B6">
        <v>2</v>
      </c>
    </row>
    <row r="7" spans="1:2" x14ac:dyDescent="0.2">
      <c r="A7" s="2">
        <v>66</v>
      </c>
      <c r="B7">
        <v>1</v>
      </c>
    </row>
    <row r="8" spans="1:2" x14ac:dyDescent="0.2">
      <c r="A8" s="2">
        <v>69</v>
      </c>
      <c r="B8">
        <v>1</v>
      </c>
    </row>
    <row r="9" spans="1:2" x14ac:dyDescent="0.2">
      <c r="A9" s="2">
        <v>77</v>
      </c>
      <c r="B9">
        <v>1</v>
      </c>
    </row>
    <row r="10" spans="1:2" x14ac:dyDescent="0.2">
      <c r="A10" s="2">
        <v>80</v>
      </c>
      <c r="B10">
        <v>1</v>
      </c>
    </row>
    <row r="11" spans="1:2" x14ac:dyDescent="0.2">
      <c r="A11" s="2">
        <v>86</v>
      </c>
      <c r="B11">
        <v>1</v>
      </c>
    </row>
    <row r="12" spans="1:2" x14ac:dyDescent="0.2">
      <c r="A12" s="2" t="s">
        <v>8</v>
      </c>
      <c r="B12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J35"/>
  <sheetViews>
    <sheetView zoomScale="115" zoomScaleNormal="150" workbookViewId="0">
      <selection sqref="A1:XFD1048576"/>
    </sheetView>
  </sheetViews>
  <sheetFormatPr baseColWidth="10" defaultColWidth="9.1640625" defaultRowHeight="17" x14ac:dyDescent="0.2"/>
  <cols>
    <col min="1" max="2" width="9.1640625" style="12"/>
    <col min="3" max="3" width="20.33203125" style="12" bestFit="1" customWidth="1"/>
    <col min="4" max="4" width="9.1640625" style="12"/>
    <col min="5" max="5" width="15.1640625" style="12" customWidth="1"/>
    <col min="6" max="6" width="13.6640625" style="12" bestFit="1" customWidth="1"/>
    <col min="7" max="7" width="20.1640625" style="12" bestFit="1" customWidth="1"/>
    <col min="8" max="8" width="18" style="12" bestFit="1" customWidth="1"/>
    <col min="9" max="10" width="11.83203125" style="12" bestFit="1" customWidth="1"/>
    <col min="11" max="16384" width="9.1640625" style="12"/>
  </cols>
  <sheetData>
    <row r="4" spans="2:6" x14ac:dyDescent="0.2">
      <c r="B4" s="11" t="s">
        <v>24</v>
      </c>
      <c r="D4" s="12" t="s">
        <v>0</v>
      </c>
      <c r="E4" s="12" t="s">
        <v>3</v>
      </c>
      <c r="F4" s="12" t="s">
        <v>4</v>
      </c>
    </row>
    <row r="5" spans="2:6" x14ac:dyDescent="0.2">
      <c r="B5" s="11"/>
      <c r="C5" s="12">
        <v>1</v>
      </c>
      <c r="D5" s="13">
        <v>69</v>
      </c>
      <c r="E5" s="14">
        <f>D5-D$15</f>
        <v>4.3333333333333286</v>
      </c>
      <c r="F5" s="14">
        <f>E5^2</f>
        <v>18.777777777777736</v>
      </c>
    </row>
    <row r="6" spans="2:6" x14ac:dyDescent="0.2">
      <c r="B6" s="11"/>
      <c r="C6" s="12">
        <v>2</v>
      </c>
      <c r="D6" s="13">
        <v>80</v>
      </c>
      <c r="E6" s="14">
        <f t="shared" ref="E6:E13" si="0">D6-D$15</f>
        <v>15.333333333333329</v>
      </c>
      <c r="F6" s="14">
        <f t="shared" ref="F6:F13" si="1">E6^2</f>
        <v>235.11111111111097</v>
      </c>
    </row>
    <row r="7" spans="2:6" x14ac:dyDescent="0.2">
      <c r="B7" s="11"/>
      <c r="C7" s="12">
        <v>3</v>
      </c>
      <c r="D7" s="13">
        <v>44</v>
      </c>
      <c r="E7" s="14">
        <f t="shared" si="0"/>
        <v>-20.666666666666671</v>
      </c>
      <c r="F7" s="14">
        <f t="shared" si="1"/>
        <v>427.11111111111131</v>
      </c>
    </row>
    <row r="8" spans="2:6" x14ac:dyDescent="0.2">
      <c r="B8" s="11"/>
      <c r="C8" s="12">
        <v>4</v>
      </c>
      <c r="D8" s="13">
        <v>52</v>
      </c>
      <c r="E8" s="14">
        <f t="shared" si="0"/>
        <v>-12.666666666666671</v>
      </c>
      <c r="F8" s="14">
        <f t="shared" si="1"/>
        <v>160.44444444444457</v>
      </c>
    </row>
    <row r="9" spans="2:6" x14ac:dyDescent="0.2">
      <c r="B9" s="11"/>
      <c r="C9" s="12">
        <v>5</v>
      </c>
      <c r="D9" s="13">
        <v>54</v>
      </c>
      <c r="E9" s="14">
        <f t="shared" si="0"/>
        <v>-10.666666666666671</v>
      </c>
      <c r="F9" s="14">
        <f t="shared" si="1"/>
        <v>113.77777777777789</v>
      </c>
    </row>
    <row r="10" spans="2:6" x14ac:dyDescent="0.2">
      <c r="B10" s="11"/>
      <c r="C10" s="12">
        <v>6</v>
      </c>
      <c r="D10" s="13">
        <v>54</v>
      </c>
      <c r="E10" s="14">
        <f t="shared" si="0"/>
        <v>-10.666666666666671</v>
      </c>
      <c r="F10" s="14">
        <f t="shared" si="1"/>
        <v>113.77777777777789</v>
      </c>
    </row>
    <row r="11" spans="2:6" x14ac:dyDescent="0.2">
      <c r="B11" s="11"/>
      <c r="C11" s="12">
        <v>7</v>
      </c>
      <c r="D11" s="13">
        <v>86</v>
      </c>
      <c r="E11" s="14">
        <f t="shared" si="0"/>
        <v>21.333333333333329</v>
      </c>
      <c r="F11" s="14">
        <f t="shared" si="1"/>
        <v>455.11111111111092</v>
      </c>
    </row>
    <row r="12" spans="2:6" x14ac:dyDescent="0.2">
      <c r="B12" s="11"/>
      <c r="C12" s="12">
        <v>8</v>
      </c>
      <c r="D12" s="13">
        <v>77</v>
      </c>
      <c r="E12" s="14">
        <f t="shared" si="0"/>
        <v>12.333333333333329</v>
      </c>
      <c r="F12" s="14">
        <f t="shared" si="1"/>
        <v>152.111111111111</v>
      </c>
    </row>
    <row r="13" spans="2:6" x14ac:dyDescent="0.2">
      <c r="B13" s="11"/>
      <c r="C13" s="12">
        <v>9</v>
      </c>
      <c r="D13" s="13">
        <v>66</v>
      </c>
      <c r="E13" s="14">
        <f t="shared" si="0"/>
        <v>1.3333333333333286</v>
      </c>
      <c r="F13" s="14">
        <f t="shared" si="1"/>
        <v>1.7777777777777652</v>
      </c>
    </row>
    <row r="14" spans="2:6" x14ac:dyDescent="0.2">
      <c r="B14" s="11"/>
      <c r="D14" s="12">
        <f>SUM(D5:D13)</f>
        <v>582</v>
      </c>
      <c r="E14" s="14">
        <f>SUM(E5:E13)</f>
        <v>-4.2632564145606011E-14</v>
      </c>
      <c r="F14" s="14">
        <f>SUM(F5:F13)</f>
        <v>1678</v>
      </c>
    </row>
    <row r="15" spans="2:6" x14ac:dyDescent="0.2">
      <c r="C15" s="12" t="s">
        <v>2</v>
      </c>
      <c r="D15" s="15">
        <f>D14/C13</f>
        <v>64.666666666666671</v>
      </c>
    </row>
    <row r="16" spans="2:6" x14ac:dyDescent="0.2">
      <c r="C16" s="12" t="s">
        <v>5</v>
      </c>
      <c r="D16" s="16">
        <f>F14/C13</f>
        <v>186.44444444444446</v>
      </c>
      <c r="E16" s="12" t="s">
        <v>6</v>
      </c>
      <c r="F16" s="17">
        <f>D16^0.5</f>
        <v>13.654466098842695</v>
      </c>
    </row>
    <row r="17" spans="2:10" x14ac:dyDescent="0.2">
      <c r="C17" s="12" t="s">
        <v>1</v>
      </c>
      <c r="D17" s="14">
        <f>(F16/D15)*100</f>
        <v>21.115153761096948</v>
      </c>
    </row>
    <row r="22" spans="2:10" x14ac:dyDescent="0.2">
      <c r="B22" s="18" t="s">
        <v>25</v>
      </c>
      <c r="C22" s="12" t="s">
        <v>0</v>
      </c>
      <c r="E22" s="12" t="s">
        <v>0</v>
      </c>
      <c r="F22" s="12" t="s">
        <v>10</v>
      </c>
      <c r="G22" s="12" t="s">
        <v>12</v>
      </c>
      <c r="H22" s="12" t="s">
        <v>14</v>
      </c>
      <c r="I22" s="12" t="s">
        <v>15</v>
      </c>
      <c r="J22" s="12" t="s">
        <v>16</v>
      </c>
    </row>
    <row r="23" spans="2:10" x14ac:dyDescent="0.2">
      <c r="B23" s="18"/>
      <c r="C23" s="13">
        <v>69</v>
      </c>
      <c r="E23" s="12">
        <v>44</v>
      </c>
      <c r="F23" s="12">
        <v>1</v>
      </c>
      <c r="G23" s="12">
        <f>E23*F23</f>
        <v>44</v>
      </c>
      <c r="H23" s="14">
        <f t="shared" ref="H23:H30" si="2">E23-F$33</f>
        <v>-20.666666666666671</v>
      </c>
      <c r="I23" s="14">
        <f>H23^2</f>
        <v>427.11111111111131</v>
      </c>
      <c r="J23" s="14">
        <f>I23*F23</f>
        <v>427.11111111111131</v>
      </c>
    </row>
    <row r="24" spans="2:10" x14ac:dyDescent="0.2">
      <c r="B24" s="18"/>
      <c r="C24" s="13">
        <v>80</v>
      </c>
      <c r="E24" s="12">
        <v>52</v>
      </c>
      <c r="F24" s="12">
        <v>1</v>
      </c>
      <c r="G24" s="12">
        <f t="shared" ref="G24:G30" si="3">E24*F24</f>
        <v>52</v>
      </c>
      <c r="H24" s="14">
        <f t="shared" si="2"/>
        <v>-12.666666666666671</v>
      </c>
      <c r="I24" s="14">
        <f t="shared" ref="I24:I30" si="4">H24^2</f>
        <v>160.44444444444457</v>
      </c>
      <c r="J24" s="14">
        <f t="shared" ref="J24:J30" si="5">I24*F24</f>
        <v>160.44444444444457</v>
      </c>
    </row>
    <row r="25" spans="2:10" x14ac:dyDescent="0.2">
      <c r="B25" s="18"/>
      <c r="C25" s="13">
        <v>44</v>
      </c>
      <c r="E25" s="12">
        <v>54</v>
      </c>
      <c r="F25" s="12">
        <v>2</v>
      </c>
      <c r="G25" s="12">
        <f t="shared" si="3"/>
        <v>108</v>
      </c>
      <c r="H25" s="14">
        <f t="shared" si="2"/>
        <v>-10.666666666666671</v>
      </c>
      <c r="I25" s="14">
        <f t="shared" si="4"/>
        <v>113.77777777777789</v>
      </c>
      <c r="J25" s="14">
        <f t="shared" si="5"/>
        <v>227.55555555555577</v>
      </c>
    </row>
    <row r="26" spans="2:10" x14ac:dyDescent="0.2">
      <c r="B26" s="18"/>
      <c r="C26" s="13">
        <v>52</v>
      </c>
      <c r="E26" s="12">
        <v>66</v>
      </c>
      <c r="F26" s="12">
        <v>1</v>
      </c>
      <c r="G26" s="12">
        <f t="shared" si="3"/>
        <v>66</v>
      </c>
      <c r="H26" s="14">
        <f t="shared" si="2"/>
        <v>1.3333333333333286</v>
      </c>
      <c r="I26" s="14">
        <f t="shared" si="4"/>
        <v>1.7777777777777652</v>
      </c>
      <c r="J26" s="14">
        <f t="shared" si="5"/>
        <v>1.7777777777777652</v>
      </c>
    </row>
    <row r="27" spans="2:10" x14ac:dyDescent="0.2">
      <c r="B27" s="18"/>
      <c r="C27" s="13">
        <v>54</v>
      </c>
      <c r="E27" s="12">
        <v>69</v>
      </c>
      <c r="F27" s="12">
        <v>1</v>
      </c>
      <c r="G27" s="12">
        <f t="shared" si="3"/>
        <v>69</v>
      </c>
      <c r="H27" s="14">
        <f t="shared" si="2"/>
        <v>4.3333333333333286</v>
      </c>
      <c r="I27" s="14">
        <f t="shared" si="4"/>
        <v>18.777777777777736</v>
      </c>
      <c r="J27" s="14">
        <f t="shared" si="5"/>
        <v>18.777777777777736</v>
      </c>
    </row>
    <row r="28" spans="2:10" x14ac:dyDescent="0.2">
      <c r="B28" s="18"/>
      <c r="C28" s="13">
        <v>54</v>
      </c>
      <c r="E28" s="12">
        <v>77</v>
      </c>
      <c r="F28" s="12">
        <v>1</v>
      </c>
      <c r="G28" s="12">
        <f t="shared" si="3"/>
        <v>77</v>
      </c>
      <c r="H28" s="14">
        <f t="shared" si="2"/>
        <v>12.333333333333329</v>
      </c>
      <c r="I28" s="14">
        <f t="shared" si="4"/>
        <v>152.111111111111</v>
      </c>
      <c r="J28" s="14">
        <f t="shared" si="5"/>
        <v>152.111111111111</v>
      </c>
    </row>
    <row r="29" spans="2:10" x14ac:dyDescent="0.2">
      <c r="B29" s="18"/>
      <c r="C29" s="13">
        <v>86</v>
      </c>
      <c r="E29" s="12">
        <v>80</v>
      </c>
      <c r="F29" s="12">
        <v>1</v>
      </c>
      <c r="G29" s="12">
        <f t="shared" si="3"/>
        <v>80</v>
      </c>
      <c r="H29" s="14">
        <f t="shared" si="2"/>
        <v>15.333333333333329</v>
      </c>
      <c r="I29" s="14">
        <f t="shared" si="4"/>
        <v>235.11111111111097</v>
      </c>
      <c r="J29" s="14">
        <f t="shared" si="5"/>
        <v>235.11111111111097</v>
      </c>
    </row>
    <row r="30" spans="2:10" x14ac:dyDescent="0.2">
      <c r="B30" s="18"/>
      <c r="C30" s="13">
        <v>77</v>
      </c>
      <c r="E30" s="12">
        <v>86</v>
      </c>
      <c r="F30" s="12">
        <v>1</v>
      </c>
      <c r="G30" s="12">
        <f t="shared" si="3"/>
        <v>86</v>
      </c>
      <c r="H30" s="14">
        <f t="shared" si="2"/>
        <v>21.333333333333329</v>
      </c>
      <c r="I30" s="14">
        <f t="shared" si="4"/>
        <v>455.11111111111092</v>
      </c>
      <c r="J30" s="14">
        <f t="shared" si="5"/>
        <v>455.11111111111092</v>
      </c>
    </row>
    <row r="31" spans="2:10" x14ac:dyDescent="0.2">
      <c r="B31" s="18"/>
      <c r="C31" s="13">
        <v>66</v>
      </c>
      <c r="E31" s="12" t="s">
        <v>11</v>
      </c>
      <c r="F31" s="12">
        <v>9</v>
      </c>
      <c r="G31" s="12">
        <f>SUM(G23:G30)</f>
        <v>582</v>
      </c>
      <c r="J31" s="12">
        <f>SUM(J23:J30)</f>
        <v>1678</v>
      </c>
    </row>
    <row r="33" spans="5:8" x14ac:dyDescent="0.2">
      <c r="E33" s="12" t="s">
        <v>13</v>
      </c>
      <c r="F33" s="15">
        <f>G31/F31</f>
        <v>64.666666666666671</v>
      </c>
    </row>
    <row r="34" spans="5:8" x14ac:dyDescent="0.2">
      <c r="E34" s="12" t="s">
        <v>5</v>
      </c>
      <c r="F34" s="16">
        <f>J31/F31</f>
        <v>186.44444444444446</v>
      </c>
      <c r="G34" s="12" t="s">
        <v>17</v>
      </c>
      <c r="H34" s="17">
        <f>SQRT(F34)</f>
        <v>13.654466098842695</v>
      </c>
    </row>
    <row r="35" spans="5:8" x14ac:dyDescent="0.2">
      <c r="F35" s="14">
        <f>(H34/F33)*100</f>
        <v>21.115153761096948</v>
      </c>
    </row>
  </sheetData>
  <mergeCells count="2">
    <mergeCell ref="B4:B14"/>
    <mergeCell ref="B22:B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6"/>
  <sheetViews>
    <sheetView tabSelected="1" zoomScale="180" zoomScaleNormal="180" workbookViewId="0">
      <selection activeCell="H14" sqref="H14"/>
    </sheetView>
  </sheetViews>
  <sheetFormatPr baseColWidth="10" defaultColWidth="8.1640625" defaultRowHeight="15" x14ac:dyDescent="0.2"/>
  <cols>
    <col min="1" max="1" width="11.6640625" style="3" bestFit="1" customWidth="1"/>
    <col min="2" max="5" width="8.1640625" style="3"/>
    <col min="6" max="6" width="9.5" style="3" bestFit="1" customWidth="1"/>
    <col min="7" max="7" width="15.5" style="3" bestFit="1" customWidth="1"/>
    <col min="8" max="8" width="8.1640625" style="3"/>
    <col min="9" max="9" width="18.1640625" style="3" bestFit="1" customWidth="1"/>
    <col min="10" max="16384" width="8.1640625" style="3"/>
  </cols>
  <sheetData>
    <row r="2" spans="1:9" x14ac:dyDescent="0.2">
      <c r="A2" s="3" t="s">
        <v>23</v>
      </c>
      <c r="B2" s="8" t="s">
        <v>0</v>
      </c>
      <c r="C2" s="3" t="s">
        <v>20</v>
      </c>
      <c r="D2" s="3" t="s">
        <v>21</v>
      </c>
      <c r="F2" s="3" t="s">
        <v>23</v>
      </c>
      <c r="G2" s="3" t="s">
        <v>22</v>
      </c>
      <c r="H2" s="3" t="s">
        <v>20</v>
      </c>
      <c r="I2" s="3" t="s">
        <v>21</v>
      </c>
    </row>
    <row r="3" spans="1:9" x14ac:dyDescent="0.2">
      <c r="A3" s="3">
        <v>1</v>
      </c>
      <c r="B3" s="9">
        <v>2</v>
      </c>
      <c r="C3" s="3">
        <f>B3-B$14</f>
        <v>-7</v>
      </c>
      <c r="D3" s="3">
        <f>C3^2</f>
        <v>49</v>
      </c>
      <c r="F3" s="3">
        <v>1</v>
      </c>
      <c r="G3" s="10">
        <f>(B3-B$14)/B$16</f>
        <v>-1.2222530175967619</v>
      </c>
      <c r="H3" s="10">
        <f>G3-G$14</f>
        <v>-1.2222530175967619</v>
      </c>
      <c r="I3" s="10">
        <f>H3^2</f>
        <v>1.4939024390243902</v>
      </c>
    </row>
    <row r="4" spans="1:9" x14ac:dyDescent="0.2">
      <c r="A4" s="3">
        <v>2</v>
      </c>
      <c r="B4" s="8">
        <v>4</v>
      </c>
      <c r="C4" s="3">
        <f t="shared" ref="C4:C12" si="0">B4-B$14</f>
        <v>-5</v>
      </c>
      <c r="D4" s="3">
        <f t="shared" ref="D4:D12" si="1">C4^2</f>
        <v>25</v>
      </c>
      <c r="F4" s="3">
        <v>2</v>
      </c>
      <c r="G4" s="10">
        <f t="shared" ref="G4:G11" si="2">(B4-B$14)/B$16</f>
        <v>-0.87303786971197284</v>
      </c>
      <c r="H4" s="10">
        <f t="shared" ref="H4:H12" si="3">G4-G$14</f>
        <v>-0.87303786971197284</v>
      </c>
      <c r="I4" s="10">
        <f t="shared" ref="I4:I12" si="4">H4^2</f>
        <v>0.76219512195121963</v>
      </c>
    </row>
    <row r="5" spans="1:9" x14ac:dyDescent="0.2">
      <c r="A5" s="3">
        <v>3</v>
      </c>
      <c r="B5" s="8">
        <v>5</v>
      </c>
      <c r="C5" s="3">
        <f t="shared" si="0"/>
        <v>-4</v>
      </c>
      <c r="D5" s="3">
        <f t="shared" si="1"/>
        <v>16</v>
      </c>
      <c r="F5" s="3">
        <v>3</v>
      </c>
      <c r="G5" s="10">
        <f t="shared" si="2"/>
        <v>-0.69843029576957827</v>
      </c>
      <c r="H5" s="10">
        <f t="shared" si="3"/>
        <v>-0.69843029576957827</v>
      </c>
      <c r="I5" s="10">
        <f t="shared" si="4"/>
        <v>0.48780487804878059</v>
      </c>
    </row>
    <row r="6" spans="1:9" x14ac:dyDescent="0.2">
      <c r="A6" s="3">
        <v>4</v>
      </c>
      <c r="B6" s="8">
        <v>5</v>
      </c>
      <c r="C6" s="3">
        <f t="shared" si="0"/>
        <v>-4</v>
      </c>
      <c r="D6" s="3">
        <f t="shared" si="1"/>
        <v>16</v>
      </c>
      <c r="F6" s="3">
        <v>4</v>
      </c>
      <c r="G6" s="10">
        <f t="shared" si="2"/>
        <v>-0.69843029576957827</v>
      </c>
      <c r="H6" s="10">
        <f t="shared" si="3"/>
        <v>-0.69843029576957827</v>
      </c>
      <c r="I6" s="10">
        <f t="shared" si="4"/>
        <v>0.48780487804878059</v>
      </c>
    </row>
    <row r="7" spans="1:9" x14ac:dyDescent="0.2">
      <c r="A7" s="3">
        <v>5</v>
      </c>
      <c r="B7" s="8">
        <v>6</v>
      </c>
      <c r="C7" s="3">
        <f t="shared" si="0"/>
        <v>-3</v>
      </c>
      <c r="D7" s="3">
        <f t="shared" si="1"/>
        <v>9</v>
      </c>
      <c r="F7" s="3">
        <v>5</v>
      </c>
      <c r="G7" s="10">
        <f t="shared" si="2"/>
        <v>-0.5238227218271837</v>
      </c>
      <c r="H7" s="10">
        <f t="shared" si="3"/>
        <v>-0.5238227218271837</v>
      </c>
      <c r="I7" s="10">
        <f t="shared" si="4"/>
        <v>0.2743902439024391</v>
      </c>
    </row>
    <row r="8" spans="1:9" x14ac:dyDescent="0.2">
      <c r="A8" s="3">
        <v>6</v>
      </c>
      <c r="B8" s="8">
        <v>8</v>
      </c>
      <c r="C8" s="3">
        <f t="shared" si="0"/>
        <v>-1</v>
      </c>
      <c r="D8" s="3">
        <f t="shared" si="1"/>
        <v>1</v>
      </c>
      <c r="F8" s="3">
        <v>6</v>
      </c>
      <c r="G8" s="10">
        <f t="shared" si="2"/>
        <v>-0.17460757394239457</v>
      </c>
      <c r="H8" s="10">
        <f t="shared" si="3"/>
        <v>-0.17460757394239457</v>
      </c>
      <c r="I8" s="10">
        <f t="shared" si="4"/>
        <v>3.0487804878048787E-2</v>
      </c>
    </row>
    <row r="9" spans="1:9" x14ac:dyDescent="0.2">
      <c r="A9" s="3">
        <v>7</v>
      </c>
      <c r="B9" s="8">
        <v>10</v>
      </c>
      <c r="C9" s="3">
        <f t="shared" si="0"/>
        <v>1</v>
      </c>
      <c r="D9" s="3">
        <f t="shared" si="1"/>
        <v>1</v>
      </c>
      <c r="F9" s="3">
        <v>7</v>
      </c>
      <c r="G9" s="10">
        <f t="shared" si="2"/>
        <v>0.17460757394239457</v>
      </c>
      <c r="H9" s="10">
        <f t="shared" si="3"/>
        <v>0.17460757394239457</v>
      </c>
      <c r="I9" s="10">
        <f t="shared" si="4"/>
        <v>3.0487804878048787E-2</v>
      </c>
    </row>
    <row r="10" spans="1:9" x14ac:dyDescent="0.2">
      <c r="A10" s="3">
        <v>8</v>
      </c>
      <c r="B10" s="8">
        <v>12</v>
      </c>
      <c r="C10" s="3">
        <f t="shared" si="0"/>
        <v>3</v>
      </c>
      <c r="D10" s="3">
        <f t="shared" si="1"/>
        <v>9</v>
      </c>
      <c r="F10" s="3">
        <v>8</v>
      </c>
      <c r="G10" s="10">
        <f t="shared" si="2"/>
        <v>0.5238227218271837</v>
      </c>
      <c r="H10" s="10">
        <f t="shared" si="3"/>
        <v>0.5238227218271837</v>
      </c>
      <c r="I10" s="10">
        <f t="shared" si="4"/>
        <v>0.2743902439024391</v>
      </c>
    </row>
    <row r="11" spans="1:9" x14ac:dyDescent="0.2">
      <c r="A11" s="3">
        <v>9</v>
      </c>
      <c r="B11" s="8">
        <v>18</v>
      </c>
      <c r="C11" s="3">
        <f t="shared" si="0"/>
        <v>9</v>
      </c>
      <c r="D11" s="3">
        <f t="shared" si="1"/>
        <v>81</v>
      </c>
      <c r="F11" s="3">
        <v>9</v>
      </c>
      <c r="G11" s="10">
        <f t="shared" si="2"/>
        <v>1.571468165481551</v>
      </c>
      <c r="H11" s="10">
        <f t="shared" si="3"/>
        <v>1.571468165481551</v>
      </c>
      <c r="I11" s="10">
        <f t="shared" si="4"/>
        <v>2.4695121951219514</v>
      </c>
    </row>
    <row r="12" spans="1:9" x14ac:dyDescent="0.2">
      <c r="A12" s="6">
        <v>10</v>
      </c>
      <c r="B12" s="8">
        <v>20</v>
      </c>
      <c r="C12" s="3">
        <f t="shared" si="0"/>
        <v>11</v>
      </c>
      <c r="D12" s="3">
        <f t="shared" si="1"/>
        <v>121</v>
      </c>
      <c r="F12" s="6">
        <v>10</v>
      </c>
      <c r="G12" s="10">
        <f>(B12-B$14)/B$16</f>
        <v>1.9206833133663401</v>
      </c>
      <c r="H12" s="10">
        <f t="shared" si="3"/>
        <v>1.9206833133663401</v>
      </c>
      <c r="I12" s="10">
        <f t="shared" si="4"/>
        <v>3.6890243902439028</v>
      </c>
    </row>
    <row r="13" spans="1:9" s="7" customFormat="1" x14ac:dyDescent="0.2">
      <c r="A13" s="7" t="s">
        <v>18</v>
      </c>
      <c r="B13" s="7">
        <f>SUM(B3:B12)</f>
        <v>90</v>
      </c>
      <c r="D13" s="7">
        <f>SUM(D3:D12)</f>
        <v>328</v>
      </c>
      <c r="G13" s="7">
        <f>SUM(G3:G12)</f>
        <v>0</v>
      </c>
      <c r="I13" s="19">
        <f>SUM(I3:I12)</f>
        <v>10</v>
      </c>
    </row>
    <row r="14" spans="1:9" x14ac:dyDescent="0.2">
      <c r="A14" s="4" t="s">
        <v>19</v>
      </c>
      <c r="B14" s="4">
        <f>B13/A12</f>
        <v>9</v>
      </c>
      <c r="F14" s="4" t="s">
        <v>19</v>
      </c>
      <c r="G14" s="4">
        <f>G13/F12</f>
        <v>0</v>
      </c>
    </row>
    <row r="15" spans="1:9" x14ac:dyDescent="0.2">
      <c r="A15" s="3" t="s">
        <v>5</v>
      </c>
      <c r="B15" s="3">
        <f>D13/A12</f>
        <v>32.799999999999997</v>
      </c>
      <c r="F15" s="3" t="s">
        <v>5</v>
      </c>
      <c r="G15" s="3">
        <f>I13/F12</f>
        <v>1</v>
      </c>
    </row>
    <row r="16" spans="1:9" x14ac:dyDescent="0.2">
      <c r="A16" s="4" t="s">
        <v>6</v>
      </c>
      <c r="B16" s="5">
        <f>B15^0.5</f>
        <v>5.727128425310541</v>
      </c>
      <c r="F16" s="4" t="s">
        <v>6</v>
      </c>
      <c r="G16" s="5">
        <f>G15^0.5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Foglio2</vt:lpstr>
      <vt:lpstr>calcolo variabilità</vt:lpstr>
      <vt:lpstr>standardizzazione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Fabrizi</dc:creator>
  <cp:lastModifiedBy>elena fabrizi</cp:lastModifiedBy>
  <dcterms:created xsi:type="dcterms:W3CDTF">2025-03-24T10:33:13Z</dcterms:created>
  <dcterms:modified xsi:type="dcterms:W3CDTF">2025-03-24T14:14:53Z</dcterms:modified>
</cp:coreProperties>
</file>