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filterPrivacy="1" autoCompressPictures="0"/>
  <xr:revisionPtr revIDLastSave="0" documentId="13_ncr:1_{557EDD5F-815E-AB44-A5A6-7EAE1C77F75B}" xr6:coauthVersionLast="46" xr6:coauthVersionMax="46" xr10:uidLastSave="{00000000-0000-0000-0000-000000000000}"/>
  <bookViews>
    <workbookView xWindow="640" yWindow="500" windowWidth="28160" windowHeight="16280" activeTab="11" xr2:uid="{00000000-000D-0000-FFFF-FFFF00000000}"/>
  </bookViews>
  <sheets>
    <sheet name="Marta" sheetId="4" r:id="rId1"/>
    <sheet name="Angelica" sheetId="5" r:id="rId2"/>
    <sheet name="Alessia" sheetId="6" r:id="rId3"/>
    <sheet name="Matteo" sheetId="7" r:id="rId4"/>
    <sheet name="Francesca" sheetId="8" r:id="rId5"/>
    <sheet name="Mara" sheetId="9" r:id="rId6"/>
    <sheet name="Angelo" sheetId="10" r:id="rId7"/>
    <sheet name="Luca" sheetId="11" r:id="rId8"/>
    <sheet name="Annalisa" sheetId="12" r:id="rId9"/>
    <sheet name="Elena" sheetId="13" r:id="rId10"/>
    <sheet name="Enrica" sheetId="14" r:id="rId11"/>
    <sheet name="dati abs e curva media" sheetId="2" r:id="rId12"/>
    <sheet name="Foglio3" sheetId="3" r:id="rId13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3" i="2" l="1"/>
  <c r="P3" i="2" s="1"/>
  <c r="O4" i="2"/>
  <c r="P4" i="2" s="1"/>
  <c r="O5" i="2"/>
  <c r="P5" i="2" s="1"/>
  <c r="O6" i="2"/>
  <c r="P6" i="2" s="1"/>
  <c r="O7" i="2"/>
  <c r="P7" i="2"/>
  <c r="N3" i="2"/>
  <c r="N4" i="2"/>
  <c r="N5" i="2"/>
  <c r="N6" i="2"/>
  <c r="N7" i="2"/>
  <c r="P2" i="2"/>
  <c r="O2" i="2"/>
  <c r="N2" i="2"/>
</calcChain>
</file>

<file path=xl/sharedStrings.xml><?xml version="1.0" encoding="utf-8"?>
<sst xmlns="http://schemas.openxmlformats.org/spreadsheetml/2006/main" count="16" uniqueCount="16">
  <si>
    <t>ppm</t>
  </si>
  <si>
    <t>Marta</t>
  </si>
  <si>
    <t>Alessia</t>
  </si>
  <si>
    <t>Francesca</t>
  </si>
  <si>
    <t>Mara</t>
  </si>
  <si>
    <t>Angelo</t>
  </si>
  <si>
    <t>Enrica</t>
  </si>
  <si>
    <t>Federica</t>
  </si>
  <si>
    <t>Luca</t>
  </si>
  <si>
    <t>Matteo</t>
  </si>
  <si>
    <t>Elena</t>
  </si>
  <si>
    <t>Angelica</t>
  </si>
  <si>
    <t>Annalisa</t>
  </si>
  <si>
    <t>MEDIA</t>
  </si>
  <si>
    <t>dev. Std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</si>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</sst>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2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1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0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235185083578567E-2"/>
          <c:y val="0.10258746442637504"/>
          <c:w val="0.88300117691485969"/>
          <c:h val="0.813406865185114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'dati abs e curva media'!$B$1</c:f>
              <c:strCache>
                <c:ptCount val="1"/>
                <c:pt idx="0">
                  <c:v>Marta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873624512298656E-2"/>
                  <c:y val="0.41441292308856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media'!$B$2:$B$7</c:f>
              <c:numCache>
                <c:formatCode>General</c:formatCode>
                <c:ptCount val="6"/>
                <c:pt idx="0">
                  <c:v>0.16500000000000001</c:v>
                </c:pt>
                <c:pt idx="1">
                  <c:v>0.28000000000000003</c:v>
                </c:pt>
                <c:pt idx="2">
                  <c:v>0.56200000000000006</c:v>
                </c:pt>
                <c:pt idx="3">
                  <c:v>1.52</c:v>
                </c:pt>
                <c:pt idx="4">
                  <c:v>1.5920000000000001</c:v>
                </c:pt>
                <c:pt idx="5">
                  <c:v>1.7270000000000001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F3-2F4E-B27A-2E4FBB14C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04591"/>
        <c:axId val="119406239"/>
      </c:scatterChart>
      <c:valAx>
        <c:axId val="11940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406239"/>
        <c:crosses val="autoZero"/>
        <c:crossBetween val="midCat"/>
      </c:valAx>
      <c:valAx>
        <c:axId val="119406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404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media'!$L$1</c:f>
              <c:strCache>
                <c:ptCount val="1"/>
                <c:pt idx="0">
                  <c:v>Elena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057917760279964"/>
                  <c:y val="-0.171712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media'!$L$2:$L$7</c:f>
              <c:numCache>
                <c:formatCode>General</c:formatCode>
                <c:ptCount val="6"/>
                <c:pt idx="0">
                  <c:v>0.17799999999999999</c:v>
                </c:pt>
                <c:pt idx="1">
                  <c:v>0.33900000000000002</c:v>
                </c:pt>
                <c:pt idx="2">
                  <c:v>0.56599999999999995</c:v>
                </c:pt>
                <c:pt idx="3">
                  <c:v>0.80600000000000005</c:v>
                </c:pt>
                <c:pt idx="4">
                  <c:v>1.0640000000000001</c:v>
                </c:pt>
                <c:pt idx="5">
                  <c:v>1.2330000000000001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7-6947-B2B2-AA11A7EA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461552"/>
        <c:axId val="1861350816"/>
      </c:scatterChart>
      <c:valAx>
        <c:axId val="186146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1350816"/>
        <c:crosses val="autoZero"/>
        <c:crossBetween val="midCat"/>
      </c:valAx>
      <c:valAx>
        <c:axId val="186135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146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media'!$G$1</c:f>
              <c:strCache>
                <c:ptCount val="1"/>
                <c:pt idx="0">
                  <c:v>Enrica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media'!$G$2:$G$7</c:f>
              <c:numCache>
                <c:formatCode>General</c:formatCode>
                <c:ptCount val="6"/>
                <c:pt idx="0">
                  <c:v>0.12</c:v>
                </c:pt>
                <c:pt idx="1">
                  <c:v>0.23899999999999999</c:v>
                </c:pt>
                <c:pt idx="2">
                  <c:v>0.39100000000000001</c:v>
                </c:pt>
                <c:pt idx="3">
                  <c:v>0.63200000000000001</c:v>
                </c:pt>
                <c:pt idx="4">
                  <c:v>0.77800000000000002</c:v>
                </c:pt>
                <c:pt idx="5">
                  <c:v>0.98399999999999999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89-474B-9A47-ECCC5C3B9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740224"/>
        <c:axId val="120658079"/>
      </c:scatterChart>
      <c:valAx>
        <c:axId val="1863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658079"/>
        <c:crosses val="autoZero"/>
        <c:crossBetween val="midCat"/>
      </c:valAx>
      <c:valAx>
        <c:axId val="120658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3740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704513299901482"/>
          <c:y val="0.10510882066707954"/>
          <c:w val="0.81388552677387571"/>
          <c:h val="0.74151884455454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'dati abs e curva media'!$N$1</c:f>
              <c:strCache>
                <c:ptCount val="1"/>
                <c:pt idx="0">
                  <c:v>MEDIA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086158180589377E-2"/>
                  <c:y val="0.390536531770737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'dati abs e curva media'!$O$2:$O$7</c:f>
                <c:numCache>
                  <c:formatCode>General</c:formatCode>
                  <c:ptCount val="6"/>
                  <c:pt idx="0">
                    <c:v>5.3005717244520523E-2</c:v>
                  </c:pt>
                  <c:pt idx="1">
                    <c:v>9.2785186905512615E-2</c:v>
                  </c:pt>
                  <c:pt idx="2">
                    <c:v>0.18573164088071392</c:v>
                  </c:pt>
                  <c:pt idx="3">
                    <c:v>0.35155666813344727</c:v>
                  </c:pt>
                  <c:pt idx="4">
                    <c:v>0.41451858166486888</c:v>
                  </c:pt>
                  <c:pt idx="5">
                    <c:v>0.39872743405322186</c:v>
                  </c:pt>
                </c:numCache>
              </c:numRef>
            </c:plus>
            <c:minus>
              <c:numRef>
                <c:f>'dati abs e curva media'!$O$2:$O$7</c:f>
                <c:numCache>
                  <c:formatCode>General</c:formatCode>
                  <c:ptCount val="6"/>
                  <c:pt idx="0">
                    <c:v>5.3005717244520523E-2</c:v>
                  </c:pt>
                  <c:pt idx="1">
                    <c:v>9.2785186905512615E-2</c:v>
                  </c:pt>
                  <c:pt idx="2">
                    <c:v>0.18573164088071392</c:v>
                  </c:pt>
                  <c:pt idx="3">
                    <c:v>0.35155666813344727</c:v>
                  </c:pt>
                  <c:pt idx="4">
                    <c:v>0.41451858166486888</c:v>
                  </c:pt>
                  <c:pt idx="5">
                    <c:v>0.39872743405322186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media'!$N$2:$N$7</c:f>
              <c:numCache>
                <c:formatCode>General</c:formatCode>
                <c:ptCount val="6"/>
                <c:pt idx="0">
                  <c:v>0.14983333333333335</c:v>
                </c:pt>
                <c:pt idx="1">
                  <c:v>0.253</c:v>
                </c:pt>
                <c:pt idx="2">
                  <c:v>0.45933333333333332</c:v>
                </c:pt>
                <c:pt idx="3">
                  <c:v>0.73209090909090913</c:v>
                </c:pt>
                <c:pt idx="4">
                  <c:v>0.88936363636363636</c:v>
                </c:pt>
                <c:pt idx="5">
                  <c:v>1.1517000000000002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09-AA44-AC6B-429A505B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54463"/>
        <c:axId val="120868719"/>
      </c:scatterChart>
      <c:valAx>
        <c:axId val="128254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 b="1"/>
                  <a:t>Acido</a:t>
                </a:r>
                <a:r>
                  <a:rPr lang="it-IT" sz="1800" b="1" baseline="0"/>
                  <a:t> Gallico (ppm) </a:t>
                </a:r>
                <a:endParaRPr lang="it-IT" sz="1800" b="1"/>
              </a:p>
            </c:rich>
          </c:tx>
          <c:layout>
            <c:manualLayout>
              <c:xMode val="edge"/>
              <c:yMode val="edge"/>
              <c:x val="0.40617283749562327"/>
              <c:y val="0.95579930415674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868719"/>
        <c:crosses val="autoZero"/>
        <c:crossBetween val="midCat"/>
      </c:valAx>
      <c:valAx>
        <c:axId val="1208687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/>
                  <a:t>Abs </a:t>
                </a:r>
                <a:r>
                  <a:rPr lang="it-IT" sz="2000" b="1" baseline="-25000"/>
                  <a:t>765nm</a:t>
                </a:r>
              </a:p>
              <a:p>
                <a:pPr>
                  <a:defRPr sz="2000" b="1"/>
                </a:pPr>
                <a:endParaRPr lang="it-IT" sz="2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254463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media'!$M$1</c:f>
              <c:strCache>
                <c:ptCount val="1"/>
                <c:pt idx="0">
                  <c:v>Angelica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3232914998253209E-3"/>
                  <c:y val="0.255965700622500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media'!$M$2:$M$7</c:f>
              <c:numCache>
                <c:formatCode>General</c:formatCode>
                <c:ptCount val="6"/>
                <c:pt idx="0">
                  <c:v>0.15</c:v>
                </c:pt>
                <c:pt idx="1">
                  <c:v>0.19700000000000001</c:v>
                </c:pt>
                <c:pt idx="2">
                  <c:v>0.19900000000000001</c:v>
                </c:pt>
                <c:pt idx="4">
                  <c:v>0.309</c:v>
                </c:pt>
                <c:pt idx="5">
                  <c:v>0.42199999999999999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C1-7A49-B76B-C9942BE95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650432"/>
        <c:axId val="1858827920"/>
      </c:scatterChart>
      <c:valAx>
        <c:axId val="18676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8827920"/>
        <c:crosses val="autoZero"/>
        <c:crossBetween val="midCat"/>
      </c:valAx>
      <c:valAx>
        <c:axId val="185882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765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3125097417430345E-2"/>
          <c:y val="9.2335078534031417E-2"/>
          <c:w val="0.90198070463035129"/>
          <c:h val="0.842328235148616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'dati abs e curva media'!$C$1</c:f>
              <c:strCache>
                <c:ptCount val="1"/>
                <c:pt idx="0">
                  <c:v>Alessia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4412028701190508E-2"/>
                  <c:y val="0.23947808879910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media'!$C$2:$C$7</c:f>
              <c:numCache>
                <c:formatCode>General</c:formatCode>
                <c:ptCount val="6"/>
                <c:pt idx="0">
                  <c:v>0.16800000000000001</c:v>
                </c:pt>
                <c:pt idx="1">
                  <c:v>0.32300000000000001</c:v>
                </c:pt>
                <c:pt idx="2">
                  <c:v>0.55400000000000005</c:v>
                </c:pt>
                <c:pt idx="3">
                  <c:v>0.79600000000000004</c:v>
                </c:pt>
                <c:pt idx="4">
                  <c:v>1.016</c:v>
                </c:pt>
                <c:pt idx="5">
                  <c:v>1.23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8F-214A-AD1A-DB56C638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29631"/>
        <c:axId val="124573599"/>
      </c:scatterChart>
      <c:valAx>
        <c:axId val="11732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573599"/>
        <c:crosses val="autoZero"/>
        <c:crossBetween val="midCat"/>
      </c:valAx>
      <c:valAx>
        <c:axId val="124573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329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media'!$K$1</c:f>
              <c:strCache>
                <c:ptCount val="1"/>
                <c:pt idx="0">
                  <c:v>Matteo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1770390475934537E-2"/>
                  <c:y val="0.290087974605268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media'!$K$2:$K$7</c:f>
              <c:numCache>
                <c:formatCode>General</c:formatCode>
                <c:ptCount val="6"/>
                <c:pt idx="0">
                  <c:v>0.20699999999999999</c:v>
                </c:pt>
                <c:pt idx="1">
                  <c:v>0.24099999999999999</c:v>
                </c:pt>
                <c:pt idx="2">
                  <c:v>0.38300000000000001</c:v>
                </c:pt>
                <c:pt idx="3">
                  <c:v>0.48799999999999999</c:v>
                </c:pt>
                <c:pt idx="4">
                  <c:v>0.56200000000000006</c:v>
                </c:pt>
                <c:pt idx="5">
                  <c:v>0.69599999999999995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7-684B-B939-7CCCF54D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90767"/>
        <c:axId val="128464303"/>
      </c:scatterChart>
      <c:valAx>
        <c:axId val="12879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464303"/>
        <c:crosses val="autoZero"/>
        <c:crossBetween val="midCat"/>
      </c:valAx>
      <c:valAx>
        <c:axId val="128464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07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media'!$D$1</c:f>
              <c:strCache>
                <c:ptCount val="1"/>
                <c:pt idx="0">
                  <c:v>Francesca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397709377236937"/>
                  <c:y val="0.181823361823361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media'!$D$2:$D$7</c:f>
              <c:numCache>
                <c:formatCode>General</c:formatCode>
                <c:ptCount val="6"/>
                <c:pt idx="0">
                  <c:v>0.23499999999999999</c:v>
                </c:pt>
                <c:pt idx="1">
                  <c:v>0.39500000000000002</c:v>
                </c:pt>
                <c:pt idx="2">
                  <c:v>0.76500000000000001</c:v>
                </c:pt>
                <c:pt idx="3">
                  <c:v>1.048</c:v>
                </c:pt>
                <c:pt idx="4">
                  <c:v>1.399</c:v>
                </c:pt>
                <c:pt idx="5">
                  <c:v>1.669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A7-8F4E-B7EB-7D9256DA3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43455"/>
        <c:axId val="179661487"/>
      </c:scatterChart>
      <c:valAx>
        <c:axId val="17974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661487"/>
        <c:crosses val="autoZero"/>
        <c:crossBetween val="midCat"/>
      </c:valAx>
      <c:valAx>
        <c:axId val="179661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743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media'!$E$1</c:f>
              <c:strCache>
                <c:ptCount val="1"/>
                <c:pt idx="0">
                  <c:v>Mara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2263739216898227E-2"/>
                  <c:y val="0.409345920765139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media'!$E$2:$E$7</c:f>
              <c:numCache>
                <c:formatCode>General</c:formatCode>
                <c:ptCount val="6"/>
                <c:pt idx="0">
                  <c:v>0.16600000000000001</c:v>
                </c:pt>
                <c:pt idx="1">
                  <c:v>0.27300000000000002</c:v>
                </c:pt>
                <c:pt idx="2">
                  <c:v>0.46700000000000003</c:v>
                </c:pt>
                <c:pt idx="3">
                  <c:v>0.66400000000000003</c:v>
                </c:pt>
                <c:pt idx="4">
                  <c:v>0.871</c:v>
                </c:pt>
                <c:pt idx="5">
                  <c:v>1.099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23-744A-8085-2AECA8DD5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38831"/>
        <c:axId val="124499791"/>
      </c:scatterChart>
      <c:valAx>
        <c:axId val="12453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499791"/>
        <c:crosses val="autoZero"/>
        <c:crossBetween val="midCat"/>
      </c:valAx>
      <c:valAx>
        <c:axId val="124499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538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media'!$F$1</c:f>
              <c:strCache>
                <c:ptCount val="1"/>
                <c:pt idx="0">
                  <c:v>Angelo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200962379702538"/>
                  <c:y val="-0.157824074074074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media'!$F$2:$F$7</c:f>
              <c:numCache>
                <c:formatCode>General</c:formatCode>
                <c:ptCount val="6"/>
                <c:pt idx="0">
                  <c:v>0.04</c:v>
                </c:pt>
                <c:pt idx="1">
                  <c:v>4.9000000000000002E-2</c:v>
                </c:pt>
                <c:pt idx="2">
                  <c:v>6.3E-2</c:v>
                </c:pt>
                <c:pt idx="3">
                  <c:v>0.17399999999999999</c:v>
                </c:pt>
                <c:pt idx="4">
                  <c:v>0.23499999999999999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4-EB4C-97E2-C96718E92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608784"/>
        <c:axId val="1861610432"/>
      </c:scatterChart>
      <c:valAx>
        <c:axId val="186160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1610432"/>
        <c:crosses val="autoZero"/>
        <c:crossBetween val="midCat"/>
      </c:valAx>
      <c:valAx>
        <c:axId val="186161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160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6776974550536128E-2"/>
          <c:y val="7.9769633507853419E-2"/>
          <c:w val="0.88150288893069251"/>
          <c:h val="0.87164760687636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'dati abs e curva media'!$J$1</c:f>
              <c:strCache>
                <c:ptCount val="1"/>
                <c:pt idx="0">
                  <c:v>Luca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128752250678561E-2"/>
                  <c:y val="0.303796017644391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media'!$J$2:$J$7</c:f>
              <c:numCache>
                <c:formatCode>General</c:formatCode>
                <c:ptCount val="6"/>
                <c:pt idx="0">
                  <c:v>0.13700000000000001</c:v>
                </c:pt>
                <c:pt idx="1">
                  <c:v>0.26400000000000001</c:v>
                </c:pt>
                <c:pt idx="2">
                  <c:v>0.44700000000000001</c:v>
                </c:pt>
                <c:pt idx="3">
                  <c:v>0.69299999999999995</c:v>
                </c:pt>
                <c:pt idx="4">
                  <c:v>0.88500000000000001</c:v>
                </c:pt>
                <c:pt idx="5">
                  <c:v>1.093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8-9742-A3DA-505BB2D3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78703"/>
        <c:axId val="189264399"/>
      </c:scatterChart>
      <c:valAx>
        <c:axId val="1893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264399"/>
        <c:crosses val="autoZero"/>
        <c:crossBetween val="midCat"/>
      </c:valAx>
      <c:valAx>
        <c:axId val="189264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378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abs e curva media'!$I$1</c:f>
              <c:strCache>
                <c:ptCount val="1"/>
                <c:pt idx="0">
                  <c:v>Annalisa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7260218752519408E-3"/>
                  <c:y val="0.381365873768396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'dati abs e curva media'!$A$2:$A$7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'dati abs e curva media'!$I$2:$I$7</c:f>
              <c:numCache>
                <c:formatCode>General</c:formatCode>
                <c:ptCount val="6"/>
                <c:pt idx="0">
                  <c:v>0.157</c:v>
                </c:pt>
                <c:pt idx="1">
                  <c:v>0.3</c:v>
                </c:pt>
                <c:pt idx="2">
                  <c:v>0.54500000000000004</c:v>
                </c:pt>
                <c:pt idx="3">
                  <c:v>0.83</c:v>
                </c:pt>
                <c:pt idx="4">
                  <c:v>1.0720000000000001</c:v>
                </c:pt>
                <c:pt idx="5">
                  <c:v>1.3640000000000001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9A-2E4B-A692-B8BF96023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47919"/>
        <c:axId val="189749567"/>
      </c:scatterChart>
      <c:valAx>
        <c:axId val="18974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749567"/>
        <c:crosses val="autoZero"/>
        <c:crossBetween val="midCat"/>
      </c:valAx>
      <c:valAx>
        <c:axId val="189749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747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ECA048-1E48-DB47-BED5-F00A05B0934D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54369A-0984-4241-B864-1C5FB6E71172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738F4D-8423-184E-8C90-68619D07BF7F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E07CD8-137A-1B45-9EB9-D286BBDE76EA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C13720-47C3-8943-A9C7-D4653E1D59C7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647ACF-54A0-3E4E-B49A-C3C38B758961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2DB605-2C17-7944-9B54-A1C39963DF34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73466F-0D53-7D4B-A2A8-89490DB416C5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90CE75-B551-4E49-A9F9-2E0C80EDBCD5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7A987C-0BA4-3D41-8832-32E510DEDD2D}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FD9C7EE-EF36-104F-9D0B-B0DA5FCA1C28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18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EF0068-B347-2941-AFA5-491B3FC83A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A574B5-53F5-834F-A5D9-A5CA4E33C0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6C0818-9CAC-0D44-9A17-76A9D9B870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8</xdr:row>
      <xdr:rowOff>152400</xdr:rowOff>
    </xdr:from>
    <xdr:to>
      <xdr:col>15</xdr:col>
      <xdr:colOff>266700</xdr:colOff>
      <xdr:row>32</xdr:row>
      <xdr:rowOff>101600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7844F25-2719-844D-9A63-3E4AB4DF5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076FF69-3886-3943-83CF-19C582D812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4182CA6-4340-C44A-AA40-167B406959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E0F2EA-6A2A-B641-B1B0-2D5A84E15D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2C4C61-701F-634A-845B-A6A532B50B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AFFFFA-0343-9942-B899-DA48D4A3E9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F38358E-3511-A64B-934D-BEFBF44E0C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549C6B-AF8B-2047-9CA1-88CE671B15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642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C72423-A3FC-9241-BFA6-BE425F1C48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tabSelected="1" zoomScaleNormal="100" workbookViewId="0">
      <selection activeCell="X7" sqref="X7"/>
    </sheetView>
  </sheetViews>
  <sheetFormatPr baseColWidth="10" defaultColWidth="8.83203125" defaultRowHeight="15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12</v>
      </c>
      <c r="J1" t="s">
        <v>8</v>
      </c>
      <c r="K1" t="s">
        <v>9</v>
      </c>
      <c r="L1" t="s">
        <v>10</v>
      </c>
      <c r="M1" t="s">
        <v>11</v>
      </c>
      <c r="N1" t="s">
        <v>13</v>
      </c>
      <c r="O1" t="s">
        <v>14</v>
      </c>
      <c r="P1" t="s">
        <v>15</v>
      </c>
    </row>
    <row r="2" spans="1:16" x14ac:dyDescent="0.2">
      <c r="A2">
        <v>1</v>
      </c>
      <c r="B2">
        <v>0.16500000000000001</v>
      </c>
      <c r="C2">
        <v>0.16800000000000001</v>
      </c>
      <c r="D2">
        <v>0.23499999999999999</v>
      </c>
      <c r="E2">
        <v>0.16600000000000001</v>
      </c>
      <c r="F2">
        <v>0.04</v>
      </c>
      <c r="G2">
        <v>0.12</v>
      </c>
      <c r="H2">
        <v>7.4999999999999997E-2</v>
      </c>
      <c r="I2">
        <v>0.157</v>
      </c>
      <c r="J2">
        <v>0.13700000000000001</v>
      </c>
      <c r="K2">
        <v>0.20699999999999999</v>
      </c>
      <c r="L2">
        <v>0.17799999999999999</v>
      </c>
      <c r="M2">
        <v>0.15</v>
      </c>
      <c r="N2">
        <f>AVERAGE(B2:M2)</f>
        <v>0.14983333333333335</v>
      </c>
      <c r="O2">
        <f>STDEV(B2:M2)</f>
        <v>5.3005717244520523E-2</v>
      </c>
      <c r="P2">
        <f>O2/N2*100</f>
        <v>35.376451998567646</v>
      </c>
    </row>
    <row r="3" spans="1:16" x14ac:dyDescent="0.2">
      <c r="A3">
        <v>2</v>
      </c>
      <c r="B3">
        <v>0.28000000000000003</v>
      </c>
      <c r="C3">
        <v>0.32300000000000001</v>
      </c>
      <c r="D3">
        <v>0.39500000000000002</v>
      </c>
      <c r="E3">
        <v>0.27300000000000002</v>
      </c>
      <c r="F3">
        <v>4.9000000000000002E-2</v>
      </c>
      <c r="G3">
        <v>0.23899999999999999</v>
      </c>
      <c r="H3">
        <v>0.13600000000000001</v>
      </c>
      <c r="I3">
        <v>0.3</v>
      </c>
      <c r="J3">
        <v>0.26400000000000001</v>
      </c>
      <c r="K3">
        <v>0.24099999999999999</v>
      </c>
      <c r="L3">
        <v>0.33900000000000002</v>
      </c>
      <c r="M3">
        <v>0.19700000000000001</v>
      </c>
      <c r="N3">
        <f t="shared" ref="N3:N7" si="0">AVERAGE(B3:M3)</f>
        <v>0.253</v>
      </c>
      <c r="O3">
        <f t="shared" ref="O3:O7" si="1">STDEV(B3:M3)</f>
        <v>9.2785186905512615E-2</v>
      </c>
      <c r="P3">
        <f t="shared" ref="P3:P7" si="2">O3/N3*100</f>
        <v>36.673986919174943</v>
      </c>
    </row>
    <row r="4" spans="1:16" x14ac:dyDescent="0.2">
      <c r="A4">
        <v>4</v>
      </c>
      <c r="B4">
        <v>0.56200000000000006</v>
      </c>
      <c r="C4">
        <v>0.55400000000000005</v>
      </c>
      <c r="D4">
        <v>0.76500000000000001</v>
      </c>
      <c r="E4">
        <v>0.46700000000000003</v>
      </c>
      <c r="F4">
        <v>6.3E-2</v>
      </c>
      <c r="G4">
        <v>0.39100000000000001</v>
      </c>
      <c r="H4">
        <v>0.56999999999999995</v>
      </c>
      <c r="I4">
        <v>0.54500000000000004</v>
      </c>
      <c r="J4">
        <v>0.44700000000000001</v>
      </c>
      <c r="K4">
        <v>0.38300000000000001</v>
      </c>
      <c r="L4">
        <v>0.56599999999999995</v>
      </c>
      <c r="M4">
        <v>0.19900000000000001</v>
      </c>
      <c r="N4">
        <f t="shared" si="0"/>
        <v>0.45933333333333332</v>
      </c>
      <c r="O4">
        <f t="shared" si="1"/>
        <v>0.18573164088071392</v>
      </c>
      <c r="P4">
        <f t="shared" si="2"/>
        <v>40.435045184480536</v>
      </c>
    </row>
    <row r="5" spans="1:16" x14ac:dyDescent="0.2">
      <c r="A5">
        <v>6</v>
      </c>
      <c r="B5">
        <v>1.52</v>
      </c>
      <c r="C5">
        <v>0.79600000000000004</v>
      </c>
      <c r="D5">
        <v>1.048</v>
      </c>
      <c r="E5">
        <v>0.66400000000000003</v>
      </c>
      <c r="F5">
        <v>0.17399999999999999</v>
      </c>
      <c r="G5">
        <v>0.63200000000000001</v>
      </c>
      <c r="H5">
        <v>0.40200000000000002</v>
      </c>
      <c r="I5">
        <v>0.83</v>
      </c>
      <c r="J5">
        <v>0.69299999999999995</v>
      </c>
      <c r="K5">
        <v>0.48799999999999999</v>
      </c>
      <c r="L5">
        <v>0.80600000000000005</v>
      </c>
      <c r="N5">
        <f t="shared" si="0"/>
        <v>0.73209090909090913</v>
      </c>
      <c r="O5">
        <f t="shared" si="1"/>
        <v>0.35155666813344727</v>
      </c>
      <c r="P5">
        <f t="shared" si="2"/>
        <v>48.020903383433748</v>
      </c>
    </row>
    <row r="6" spans="1:16" x14ac:dyDescent="0.2">
      <c r="A6">
        <v>8</v>
      </c>
      <c r="B6">
        <v>1.5920000000000001</v>
      </c>
      <c r="C6">
        <v>1.016</v>
      </c>
      <c r="D6">
        <v>1.399</v>
      </c>
      <c r="E6">
        <v>0.871</v>
      </c>
      <c r="F6">
        <v>0.23499999999999999</v>
      </c>
      <c r="G6">
        <v>0.77800000000000002</v>
      </c>
      <c r="I6">
        <v>1.0720000000000001</v>
      </c>
      <c r="J6">
        <v>0.88500000000000001</v>
      </c>
      <c r="K6">
        <v>0.56200000000000006</v>
      </c>
      <c r="L6">
        <v>1.0640000000000001</v>
      </c>
      <c r="M6">
        <v>0.309</v>
      </c>
      <c r="N6">
        <f t="shared" si="0"/>
        <v>0.88936363636363636</v>
      </c>
      <c r="O6">
        <f t="shared" si="1"/>
        <v>0.41451858166486888</v>
      </c>
      <c r="P6">
        <f t="shared" si="2"/>
        <v>46.608447289313681</v>
      </c>
    </row>
    <row r="7" spans="1:16" x14ac:dyDescent="0.2">
      <c r="A7">
        <v>10</v>
      </c>
      <c r="B7">
        <v>1.7270000000000001</v>
      </c>
      <c r="C7">
        <v>1.23</v>
      </c>
      <c r="D7">
        <v>1.669</v>
      </c>
      <c r="E7">
        <v>1.099</v>
      </c>
      <c r="G7">
        <v>0.98399999999999999</v>
      </c>
      <c r="I7">
        <v>1.3640000000000001</v>
      </c>
      <c r="J7">
        <v>1.093</v>
      </c>
      <c r="K7">
        <v>0.69599999999999995</v>
      </c>
      <c r="L7">
        <v>1.2330000000000001</v>
      </c>
      <c r="M7">
        <v>0.42199999999999999</v>
      </c>
      <c r="N7">
        <f t="shared" si="0"/>
        <v>1.1517000000000002</v>
      </c>
      <c r="O7">
        <f t="shared" si="1"/>
        <v>0.39872743405322186</v>
      </c>
      <c r="P7">
        <f t="shared" si="2"/>
        <v>34.620772254338959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11</vt:i4>
      </vt:variant>
    </vt:vector>
  </HeadingPairs>
  <TitlesOfParts>
    <vt:vector size="13" baseType="lpstr">
      <vt:lpstr>dati abs e curva media</vt:lpstr>
      <vt:lpstr>Foglio3</vt:lpstr>
      <vt:lpstr>Marta</vt:lpstr>
      <vt:lpstr>Angelica</vt:lpstr>
      <vt:lpstr>Alessia</vt:lpstr>
      <vt:lpstr>Matteo</vt:lpstr>
      <vt:lpstr>Francesca</vt:lpstr>
      <vt:lpstr>Mara</vt:lpstr>
      <vt:lpstr>Angelo</vt:lpstr>
      <vt:lpstr>Luca</vt:lpstr>
      <vt:lpstr>Annalisa</vt:lpstr>
      <vt:lpstr>Elena</vt:lpstr>
      <vt:lpstr>Enrica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2021-04-23T07:14:11Z</dcterms:modified>
</cp:coreProperties>
</file>