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\Desktop\210305WorkBackUp\Didattica\2103ChemApp_BiotechAv\"/>
    </mc:Choice>
  </mc:AlternateContent>
  <xr:revisionPtr revIDLastSave="0" documentId="8_{7B18ED59-CA2B-4696-8D37-9059E0E1C941}" xr6:coauthVersionLast="46" xr6:coauthVersionMax="46" xr10:uidLastSave="{00000000-0000-0000-0000-000000000000}"/>
  <bookViews>
    <workbookView xWindow="-110" yWindow="-110" windowWidth="19420" windowHeight="10420" xr2:uid="{6CC7CEBA-C0D4-4AE4-ABB8-B7F0FE21B35C}"/>
  </bookViews>
  <sheets>
    <sheet name="Foglio2 (2)" sheetId="1" r:id="rId1"/>
  </sheets>
  <definedNames>
    <definedName name="_xlnm._FilterDatabase" localSheetId="0" hidden="1">'Foglio2 (2)'!$A$1:$BV$216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V224" i="1" l="1"/>
  <c r="BU224" i="1"/>
  <c r="BT224" i="1"/>
  <c r="BS224" i="1"/>
  <c r="BR224" i="1"/>
  <c r="BQ224" i="1"/>
  <c r="BP224" i="1"/>
  <c r="BO224" i="1"/>
  <c r="BN224" i="1"/>
  <c r="BM224" i="1"/>
  <c r="BL224" i="1"/>
  <c r="BK224" i="1"/>
  <c r="BJ224" i="1"/>
  <c r="BI224" i="1"/>
  <c r="BH224" i="1"/>
  <c r="BG224" i="1"/>
  <c r="BF224" i="1"/>
  <c r="BE224" i="1"/>
  <c r="BD224" i="1"/>
  <c r="BC224" i="1"/>
  <c r="BB224" i="1"/>
  <c r="BA224" i="1"/>
  <c r="AZ224" i="1"/>
  <c r="AY224" i="1"/>
  <c r="AX224" i="1"/>
  <c r="AW224" i="1"/>
  <c r="AV224" i="1"/>
  <c r="AU224" i="1"/>
  <c r="AT224" i="1"/>
  <c r="AS224" i="1"/>
  <c r="AR224" i="1"/>
  <c r="AQ224" i="1"/>
  <c r="AP224" i="1"/>
  <c r="AO224" i="1"/>
  <c r="AN224" i="1"/>
  <c r="AM224" i="1"/>
  <c r="AL224" i="1"/>
  <c r="AK224" i="1"/>
  <c r="AJ224" i="1"/>
  <c r="AI224" i="1"/>
  <c r="AH224" i="1"/>
  <c r="AG224" i="1"/>
  <c r="AF224" i="1"/>
  <c r="AE224" i="1"/>
  <c r="AD224" i="1"/>
  <c r="AB224" i="1"/>
  <c r="AA224" i="1"/>
  <c r="Z224" i="1"/>
  <c r="Y224" i="1"/>
  <c r="X224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BV223" i="1"/>
  <c r="BU223" i="1"/>
  <c r="BT223" i="1"/>
  <c r="BS223" i="1"/>
  <c r="BR223" i="1"/>
  <c r="BQ223" i="1"/>
  <c r="BP223" i="1"/>
  <c r="BO223" i="1"/>
  <c r="BN223" i="1"/>
  <c r="BM223" i="1"/>
  <c r="BL223" i="1"/>
  <c r="BK223" i="1"/>
  <c r="BJ223" i="1"/>
  <c r="BI223" i="1"/>
  <c r="BH223" i="1"/>
  <c r="BG223" i="1"/>
  <c r="BF223" i="1"/>
  <c r="BE223" i="1"/>
  <c r="BD223" i="1"/>
  <c r="BC223" i="1"/>
  <c r="BB223" i="1"/>
  <c r="BA223" i="1"/>
  <c r="AZ223" i="1"/>
  <c r="AY223" i="1"/>
  <c r="AX223" i="1"/>
  <c r="AW223" i="1"/>
  <c r="AV223" i="1"/>
  <c r="AU223" i="1"/>
  <c r="AT223" i="1"/>
  <c r="AS223" i="1"/>
  <c r="AR223" i="1"/>
  <c r="AQ223" i="1"/>
  <c r="AP223" i="1"/>
  <c r="AO223" i="1"/>
  <c r="AN223" i="1"/>
  <c r="AM223" i="1"/>
  <c r="AL223" i="1"/>
  <c r="AK223" i="1"/>
  <c r="AJ223" i="1"/>
  <c r="AI223" i="1"/>
  <c r="AH223" i="1"/>
  <c r="AG223" i="1"/>
  <c r="AF223" i="1"/>
  <c r="AE223" i="1"/>
  <c r="AD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BV219" i="1"/>
  <c r="BV218" i="1"/>
  <c r="BV222" i="1"/>
  <c r="BU219" i="1"/>
  <c r="BU218" i="1"/>
  <c r="BU222" i="1"/>
  <c r="BT219" i="1"/>
  <c r="BT218" i="1"/>
  <c r="BT222" i="1"/>
  <c r="BS219" i="1"/>
  <c r="BS218" i="1"/>
  <c r="BS222" i="1"/>
  <c r="BR219" i="1"/>
  <c r="BR218" i="1"/>
  <c r="BR222" i="1"/>
  <c r="BQ219" i="1"/>
  <c r="BQ218" i="1"/>
  <c r="BQ222" i="1"/>
  <c r="BP219" i="1"/>
  <c r="BP218" i="1"/>
  <c r="BP222" i="1"/>
  <c r="BO219" i="1"/>
  <c r="BO218" i="1"/>
  <c r="BO222" i="1"/>
  <c r="BN219" i="1"/>
  <c r="BN218" i="1"/>
  <c r="BN222" i="1"/>
  <c r="BM219" i="1"/>
  <c r="BM218" i="1"/>
  <c r="BM222" i="1"/>
  <c r="BL219" i="1"/>
  <c r="BL218" i="1"/>
  <c r="BL222" i="1"/>
  <c r="BK219" i="1"/>
  <c r="BK218" i="1"/>
  <c r="BK222" i="1"/>
  <c r="BJ219" i="1"/>
  <c r="BJ218" i="1"/>
  <c r="BJ222" i="1"/>
  <c r="BI219" i="1"/>
  <c r="BI218" i="1"/>
  <c r="BI222" i="1"/>
  <c r="BH219" i="1"/>
  <c r="BH218" i="1"/>
  <c r="BH222" i="1"/>
  <c r="BG219" i="1"/>
  <c r="BG218" i="1"/>
  <c r="BG222" i="1"/>
  <c r="BF219" i="1"/>
  <c r="BF218" i="1"/>
  <c r="BF222" i="1"/>
  <c r="BE219" i="1"/>
  <c r="BE218" i="1"/>
  <c r="BE222" i="1"/>
  <c r="BD219" i="1"/>
  <c r="BD218" i="1"/>
  <c r="BD222" i="1"/>
  <c r="BC219" i="1"/>
  <c r="BC218" i="1"/>
  <c r="BC222" i="1"/>
  <c r="BB219" i="1"/>
  <c r="BB218" i="1"/>
  <c r="BB222" i="1"/>
  <c r="BA219" i="1"/>
  <c r="BA218" i="1"/>
  <c r="BA222" i="1"/>
  <c r="AZ219" i="1"/>
  <c r="AZ218" i="1"/>
  <c r="AZ222" i="1"/>
  <c r="AY219" i="1"/>
  <c r="AY218" i="1"/>
  <c r="AY222" i="1"/>
  <c r="AX219" i="1"/>
  <c r="AX218" i="1"/>
  <c r="AX222" i="1"/>
  <c r="AW219" i="1"/>
  <c r="AW218" i="1"/>
  <c r="AW222" i="1"/>
  <c r="AV219" i="1"/>
  <c r="AV218" i="1"/>
  <c r="AV222" i="1"/>
  <c r="AU219" i="1"/>
  <c r="AU218" i="1"/>
  <c r="AU222" i="1"/>
  <c r="AT219" i="1"/>
  <c r="AT218" i="1"/>
  <c r="AT222" i="1"/>
  <c r="AS219" i="1"/>
  <c r="AS218" i="1"/>
  <c r="AS222" i="1"/>
  <c r="AR219" i="1"/>
  <c r="AR218" i="1"/>
  <c r="AR222" i="1"/>
  <c r="AQ219" i="1"/>
  <c r="AQ218" i="1"/>
  <c r="AQ222" i="1"/>
  <c r="AP219" i="1"/>
  <c r="AP218" i="1"/>
  <c r="AP222" i="1"/>
  <c r="AO219" i="1"/>
  <c r="AO218" i="1"/>
  <c r="AO222" i="1"/>
  <c r="AN219" i="1"/>
  <c r="AN218" i="1"/>
  <c r="AN222" i="1"/>
  <c r="AM219" i="1"/>
  <c r="AM218" i="1"/>
  <c r="AM222" i="1"/>
  <c r="AL219" i="1"/>
  <c r="AL218" i="1"/>
  <c r="AL222" i="1"/>
  <c r="AK219" i="1"/>
  <c r="AK218" i="1"/>
  <c r="AK222" i="1"/>
  <c r="AJ219" i="1"/>
  <c r="AJ218" i="1"/>
  <c r="AJ222" i="1"/>
  <c r="AI219" i="1"/>
  <c r="AI218" i="1"/>
  <c r="AI222" i="1"/>
  <c r="AH219" i="1"/>
  <c r="AH218" i="1"/>
  <c r="AH222" i="1"/>
  <c r="AG219" i="1"/>
  <c r="AG218" i="1"/>
  <c r="AG222" i="1"/>
  <c r="AF219" i="1"/>
  <c r="AF218" i="1"/>
  <c r="AF222" i="1"/>
  <c r="AE219" i="1"/>
  <c r="AE218" i="1"/>
  <c r="AE222" i="1"/>
  <c r="AD219" i="1"/>
  <c r="AD218" i="1"/>
  <c r="AD222" i="1"/>
  <c r="AB219" i="1"/>
  <c r="AB218" i="1"/>
  <c r="AB222" i="1"/>
  <c r="AA219" i="1"/>
  <c r="AA218" i="1"/>
  <c r="AA222" i="1"/>
  <c r="Z219" i="1"/>
  <c r="Z218" i="1"/>
  <c r="Z222" i="1"/>
  <c r="Y219" i="1"/>
  <c r="Y218" i="1"/>
  <c r="Y222" i="1"/>
  <c r="X219" i="1"/>
  <c r="X218" i="1"/>
  <c r="X222" i="1"/>
  <c r="W219" i="1"/>
  <c r="W218" i="1"/>
  <c r="W222" i="1"/>
  <c r="V219" i="1"/>
  <c r="V218" i="1"/>
  <c r="V222" i="1"/>
  <c r="U219" i="1"/>
  <c r="U218" i="1"/>
  <c r="U222" i="1"/>
  <c r="T219" i="1"/>
  <c r="T218" i="1"/>
  <c r="T222" i="1"/>
  <c r="S219" i="1"/>
  <c r="S218" i="1"/>
  <c r="S222" i="1"/>
  <c r="R219" i="1"/>
  <c r="R218" i="1"/>
  <c r="R222" i="1"/>
  <c r="Q219" i="1"/>
  <c r="Q218" i="1"/>
  <c r="Q222" i="1"/>
  <c r="P219" i="1"/>
  <c r="P218" i="1"/>
  <c r="P222" i="1"/>
  <c r="O219" i="1"/>
  <c r="O218" i="1"/>
  <c r="O222" i="1"/>
  <c r="N219" i="1"/>
  <c r="N218" i="1"/>
  <c r="N222" i="1"/>
  <c r="M219" i="1"/>
  <c r="M218" i="1"/>
  <c r="M222" i="1"/>
  <c r="L219" i="1"/>
  <c r="L218" i="1"/>
  <c r="L222" i="1"/>
  <c r="K219" i="1"/>
  <c r="K218" i="1"/>
  <c r="K222" i="1"/>
  <c r="J219" i="1"/>
  <c r="J218" i="1"/>
  <c r="J222" i="1"/>
  <c r="I219" i="1"/>
  <c r="I218" i="1"/>
  <c r="I222" i="1"/>
  <c r="H219" i="1"/>
  <c r="H218" i="1"/>
  <c r="H222" i="1"/>
  <c r="BV221" i="1"/>
  <c r="BU221" i="1"/>
  <c r="BT221" i="1"/>
  <c r="BS221" i="1"/>
  <c r="BR221" i="1"/>
  <c r="BQ221" i="1"/>
  <c r="BP221" i="1"/>
  <c r="BO221" i="1"/>
  <c r="BN221" i="1"/>
  <c r="BM221" i="1"/>
  <c r="BL221" i="1"/>
  <c r="BK221" i="1"/>
  <c r="BJ221" i="1"/>
  <c r="BI221" i="1"/>
  <c r="BH221" i="1"/>
  <c r="BG221" i="1"/>
  <c r="BF221" i="1"/>
  <c r="BE221" i="1"/>
  <c r="BD221" i="1"/>
  <c r="BC221" i="1"/>
  <c r="BB221" i="1"/>
  <c r="BA221" i="1"/>
  <c r="AZ221" i="1"/>
  <c r="AY221" i="1"/>
  <c r="AX221" i="1"/>
  <c r="AW221" i="1"/>
  <c r="AV221" i="1"/>
  <c r="AU221" i="1"/>
  <c r="AT221" i="1"/>
  <c r="AS221" i="1"/>
  <c r="AR221" i="1"/>
  <c r="AQ221" i="1"/>
  <c r="AP221" i="1"/>
  <c r="AO221" i="1"/>
  <c r="AN221" i="1"/>
  <c r="AM221" i="1"/>
  <c r="AL221" i="1"/>
  <c r="AK221" i="1"/>
  <c r="AJ221" i="1"/>
  <c r="AI221" i="1"/>
  <c r="AH221" i="1"/>
  <c r="AG221" i="1"/>
  <c r="AF221" i="1"/>
  <c r="AE221" i="1"/>
  <c r="AD221" i="1"/>
  <c r="AB221" i="1"/>
  <c r="AA221" i="1"/>
  <c r="Z221" i="1"/>
  <c r="Y221" i="1"/>
  <c r="X221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BV220" i="1"/>
  <c r="BU220" i="1"/>
  <c r="BT220" i="1"/>
  <c r="BS220" i="1"/>
  <c r="BR220" i="1"/>
  <c r="BQ220" i="1"/>
  <c r="BP220" i="1"/>
  <c r="BO220" i="1"/>
  <c r="BN220" i="1"/>
  <c r="BM220" i="1"/>
  <c r="BL220" i="1"/>
  <c r="BK220" i="1"/>
  <c r="BJ220" i="1"/>
  <c r="BI220" i="1"/>
  <c r="BH220" i="1"/>
  <c r="BG220" i="1"/>
  <c r="BF220" i="1"/>
  <c r="BE220" i="1"/>
  <c r="BD220" i="1"/>
  <c r="BC220" i="1"/>
  <c r="BB220" i="1"/>
  <c r="BA220" i="1"/>
  <c r="AZ220" i="1"/>
  <c r="AY220" i="1"/>
  <c r="AX220" i="1"/>
  <c r="AW220" i="1"/>
  <c r="AV220" i="1"/>
  <c r="AU220" i="1"/>
  <c r="AT220" i="1"/>
  <c r="AS220" i="1"/>
  <c r="AR220" i="1"/>
  <c r="AQ220" i="1"/>
  <c r="AP220" i="1"/>
  <c r="AO220" i="1"/>
  <c r="AN220" i="1"/>
  <c r="AM220" i="1"/>
  <c r="AL220" i="1"/>
  <c r="AK220" i="1"/>
  <c r="AJ220" i="1"/>
  <c r="AI220" i="1"/>
  <c r="AH220" i="1"/>
  <c r="AG220" i="1"/>
  <c r="AF220" i="1"/>
  <c r="AE220" i="1"/>
  <c r="AD220" i="1"/>
  <c r="AB220" i="1"/>
  <c r="AA220" i="1"/>
  <c r="Z220" i="1"/>
  <c r="Y220" i="1"/>
  <c r="X220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</calcChain>
</file>

<file path=xl/sharedStrings.xml><?xml version="1.0" encoding="utf-8"?>
<sst xmlns="http://schemas.openxmlformats.org/spreadsheetml/2006/main" count="2263" uniqueCount="833">
  <si>
    <t>Codice</t>
  </si>
  <si>
    <t>Attività - Matrice</t>
  </si>
  <si>
    <t>DataArrivo</t>
  </si>
  <si>
    <t>CampagnaOlearia</t>
  </si>
  <si>
    <t>TipoCampione</t>
  </si>
  <si>
    <t>Provenienza</t>
  </si>
  <si>
    <t>ID</t>
  </si>
  <si>
    <t>Acidità@MA301@%</t>
  </si>
  <si>
    <t>NumerodiPerossidi@MA302@PV</t>
  </si>
  <si>
    <t>K232@MA303@numero</t>
  </si>
  <si>
    <t>K270@MA303@numero</t>
  </si>
  <si>
    <t>deltaK@MA303@numero</t>
  </si>
  <si>
    <t>Indice di verdeText@LCH@text</t>
  </si>
  <si>
    <t>digliceridi@DCQ@%</t>
  </si>
  <si>
    <t>Polifenoli TOTALI @NIR@ppm tirosolo</t>
  </si>
  <si>
    <t>AcidoMiristico@MA306@%</t>
  </si>
  <si>
    <t>AcidoPalmitico@MA306@%</t>
  </si>
  <si>
    <t>AcidoPalmitoleico@MA306@%</t>
  </si>
  <si>
    <t>AcidoEptadecanoico@MA306@%</t>
  </si>
  <si>
    <t>AcidoEptadecenoico@MA306@%</t>
  </si>
  <si>
    <t>AcidoStearico@MA306@%</t>
  </si>
  <si>
    <t>AcidoOleico@MA306@%</t>
  </si>
  <si>
    <t>AcidoLinoleico@MA306@%</t>
  </si>
  <si>
    <t>AcidoLinolenico@MA306@%</t>
  </si>
  <si>
    <t>AcidoArachico@MA306@%</t>
  </si>
  <si>
    <t>AcidoEicosenoico@MA306@%</t>
  </si>
  <si>
    <t>AcidoBeenico@MA306@%</t>
  </si>
  <si>
    <t>AcidoLignocerico@MA306@%</t>
  </si>
  <si>
    <t>Fruttato@MA305@numero</t>
  </si>
  <si>
    <t>Amaro@MA305@numero</t>
  </si>
  <si>
    <t>Piccante@MA305@numero</t>
  </si>
  <si>
    <t>Difetto@MA305@numero</t>
  </si>
  <si>
    <t>Voto@MA305@numero</t>
  </si>
  <si>
    <t>AcidiGrassiPolinsaturi@MA306@%</t>
  </si>
  <si>
    <t>AlchilEsteri@MA311@ppm</t>
  </si>
  <si>
    <t>EtilEsteri@MA311@ppm</t>
  </si>
  <si>
    <t>Cere@MA311@ppm</t>
  </si>
  <si>
    <t>SommaIsomeriTranslinoleici+linolenici@MA306@%</t>
  </si>
  <si>
    <t>SommaIsomeriTransoleici@MA306@%</t>
  </si>
  <si>
    <t>Trilinoleina@MA304@%</t>
  </si>
  <si>
    <t>ECN42Pratico@MA304@numero</t>
  </si>
  <si>
    <t>ECN42Teorico@MA306@numero</t>
  </si>
  <si>
    <t>DeltaECN42@MA306@numero</t>
  </si>
  <si>
    <t>Colesterolo@MA307@%</t>
  </si>
  <si>
    <t>Brassicasterolo@MA307@%</t>
  </si>
  <si>
    <t>24-Metilencolosterolo@MA307@%</t>
  </si>
  <si>
    <t>Campesterolo@MA307@%</t>
  </si>
  <si>
    <t>Stigmasterolo@MA307@%</t>
  </si>
  <si>
    <t>Delta-7-Campesterolo@MA307@%</t>
  </si>
  <si>
    <t>Clerosterolo@MA307@%</t>
  </si>
  <si>
    <t>Beta-Sitosterolo@MA307@%</t>
  </si>
  <si>
    <t>Sitostanolo@MA307@%</t>
  </si>
  <si>
    <t>Delta-5-Avenasterolo@MA307@%</t>
  </si>
  <si>
    <t>Delta-5,24-Stigmastadienolo@MA307@%</t>
  </si>
  <si>
    <t>Delta-7-Stigmastenolo@MA307@%</t>
  </si>
  <si>
    <t>Delta-7-Avenasterolo@MA307@%</t>
  </si>
  <si>
    <t>Betasitosterolitotali@MA307@%</t>
  </si>
  <si>
    <t>Eritrodiolo+Uvaolo@MA310@%</t>
  </si>
  <si>
    <t>Sterolitotali@MA307@ppm</t>
  </si>
  <si>
    <t>Campestanolo@MA307@%</t>
  </si>
  <si>
    <t>IDROSSITIROSOLO (3,4 DHPEA)</t>
  </si>
  <si>
    <t>TIROSOLO (P, HPEA)</t>
  </si>
  <si>
    <t>3,4 DHPEA-EDA</t>
  </si>
  <si>
    <t>P, HPEA-EDA</t>
  </si>
  <si>
    <t>LIGNANI</t>
  </si>
  <si>
    <t>3,4 DHPEA-EA</t>
  </si>
  <si>
    <t>P, HPEA-EA</t>
  </si>
  <si>
    <t>UmiditàeSostanzeVolatili@UNI662@%</t>
  </si>
  <si>
    <t>GiudizioComplessivo@MA305@text</t>
  </si>
  <si>
    <t>Indice di verde@LCH@assorbanza670nm</t>
  </si>
  <si>
    <t>ImpuritàInsolubili@UNI663@%</t>
  </si>
  <si>
    <t>Stigmastadieni@MA308@ppm</t>
  </si>
  <si>
    <t>Delta-5,23-Stigmastadienolo@MA307@%</t>
  </si>
  <si>
    <t>19CQ24192</t>
  </si>
  <si>
    <t>OLIO EXTRA VERGINE DI OLIVA SCARICO MASSA</t>
  </si>
  <si>
    <t>22/10/2019</t>
  </si>
  <si>
    <t>2018-2019</t>
  </si>
  <si>
    <t>scarico massa</t>
  </si>
  <si>
    <t>UNIONE EUROPEA</t>
  </si>
  <si>
    <t>O1</t>
  </si>
  <si>
    <t>buono. fruttato maturo tipico arbequino dolce, gusto pulito</t>
  </si>
  <si>
    <t>Giallo</t>
  </si>
  <si>
    <t>&lt; 0.1</t>
  </si>
  <si>
    <t>19CQ23735</t>
  </si>
  <si>
    <t>OLIO EXTRA VERGINE DI OLIVA CLASSICO</t>
  </si>
  <si>
    <t>18/10/2019</t>
  </si>
  <si>
    <t>prodotto finito</t>
  </si>
  <si>
    <t>O2</t>
  </si>
  <si>
    <t>19CQ03617</t>
  </si>
  <si>
    <t>OLIO EXTRA VERGINE DI OLIVA CORATINA</t>
  </si>
  <si>
    <t>ITALIA</t>
  </si>
  <si>
    <t>O3</t>
  </si>
  <si>
    <t>VERDE</t>
  </si>
  <si>
    <t>19CQ06496</t>
  </si>
  <si>
    <t xml:space="preserve">OLIO EXTRA VERGINE DI OLIVA </t>
  </si>
  <si>
    <t xml:space="preserve">scarico </t>
  </si>
  <si>
    <t>SPAGNA</t>
  </si>
  <si>
    <t>O4</t>
  </si>
  <si>
    <t>GIALLO CON RIFLESSI VERDI</t>
  </si>
  <si>
    <t>19CQ06446</t>
  </si>
  <si>
    <t>scarico</t>
  </si>
  <si>
    <t>O5</t>
  </si>
  <si>
    <t>19CQ23704</t>
  </si>
  <si>
    <t>17/10/2019</t>
  </si>
  <si>
    <t>O6</t>
  </si>
  <si>
    <t>buono, fruttato tipo picual verde</t>
  </si>
  <si>
    <t>&lt; 0.03</t>
  </si>
  <si>
    <t>19CQ23677</t>
  </si>
  <si>
    <t>O7</t>
  </si>
  <si>
    <t>buono, fruttato  leggero verde tipo picual</t>
  </si>
  <si>
    <t>Giallo con riflessi verdi</t>
  </si>
  <si>
    <t>19CQ23193</t>
  </si>
  <si>
    <t>14/10/2019</t>
  </si>
  <si>
    <t>O8</t>
  </si>
  <si>
    <t>buono, fruttato leggero verde, gradevole</t>
  </si>
  <si>
    <t>19CQ22998</t>
  </si>
  <si>
    <t>11/10/2019</t>
  </si>
  <si>
    <t>O9</t>
  </si>
  <si>
    <t>buono, fruttato acerbo tipo picual verde</t>
  </si>
  <si>
    <t>19CQ22997</t>
  </si>
  <si>
    <t>O10</t>
  </si>
  <si>
    <t>buono, fruttato leggero verde tipo picula verde armonico</t>
  </si>
  <si>
    <t>19CQ22724</t>
  </si>
  <si>
    <t>09/10/2019</t>
  </si>
  <si>
    <t>O11</t>
  </si>
  <si>
    <t>fruttato leggereo verde, armonico</t>
  </si>
  <si>
    <t>19CQ22599</t>
  </si>
  <si>
    <t>OLIO EXTRA VERGINE DI OLIVA FRUTTATO</t>
  </si>
  <si>
    <t>08/10/2019</t>
  </si>
  <si>
    <t>O12</t>
  </si>
  <si>
    <t>buono, fruttato verde mandorlato</t>
  </si>
  <si>
    <t>Verde con riflessi gialli</t>
  </si>
  <si>
    <t>19CQ22344</t>
  </si>
  <si>
    <t>04/10/2019</t>
  </si>
  <si>
    <t>O13</t>
  </si>
  <si>
    <t>&lt; 0.01</t>
  </si>
  <si>
    <t>buono, fruttato leggero verde con sentore di mandorla</t>
  </si>
  <si>
    <t>19CQ22241</t>
  </si>
  <si>
    <t>03/10/2019</t>
  </si>
  <si>
    <t>O14</t>
  </si>
  <si>
    <t>buono, fruttato maturo dolce tipico arbequino</t>
  </si>
  <si>
    <t>19CQ21970</t>
  </si>
  <si>
    <t>01/10/2019</t>
  </si>
  <si>
    <t>O15</t>
  </si>
  <si>
    <t>19CQ21893</t>
  </si>
  <si>
    <t>O16</t>
  </si>
  <si>
    <t>19CQ21860</t>
  </si>
  <si>
    <t>OLIO EXTRA VERGINE DI OLIVA IL PIACERE</t>
  </si>
  <si>
    <t>O17</t>
  </si>
  <si>
    <t>19CQ21661</t>
  </si>
  <si>
    <t>OLIO EXTRA VERGINE DI OLIVA GLI ESCLUSIVI</t>
  </si>
  <si>
    <t>28/09/2019</t>
  </si>
  <si>
    <t>O18</t>
  </si>
  <si>
    <t>molto buono, fruttato verde mandorlato</t>
  </si>
  <si>
    <t>19CQ21646</t>
  </si>
  <si>
    <t>27/09/2019</t>
  </si>
  <si>
    <t>O19</t>
  </si>
  <si>
    <t>BUONO, FRUTTATO VERDE UN PO' ACERBO , MEDIO AMARO</t>
  </si>
  <si>
    <t>19CQ21644</t>
  </si>
  <si>
    <t>O20</t>
  </si>
  <si>
    <t>19CQ21310</t>
  </si>
  <si>
    <t>OLIO EXTRA VERGINE DI OLIVA IL PREGIATO</t>
  </si>
  <si>
    <t>25/09/2019</t>
  </si>
  <si>
    <t>O21</t>
  </si>
  <si>
    <t>ottimo fruttato verde gusto mandorlato, medio amaro e piccante</t>
  </si>
  <si>
    <t>19CQ21153</t>
  </si>
  <si>
    <t>24/09/2019</t>
  </si>
  <si>
    <t>O22</t>
  </si>
  <si>
    <t>19CQ21061</t>
  </si>
  <si>
    <t>23/09/2019</t>
  </si>
  <si>
    <t>O23</t>
  </si>
  <si>
    <t>buono, fruttato leggero verde, leggero amaro</t>
  </si>
  <si>
    <t>19CQ20927</t>
  </si>
  <si>
    <t>OLIO EXTRA VERGINE DI OLIVA GIULIVO</t>
  </si>
  <si>
    <t>20/09/2019</t>
  </si>
  <si>
    <t>O24</t>
  </si>
  <si>
    <t>buono, fruttato verde, ma non eccellente.</t>
  </si>
  <si>
    <t>19CQ20847</t>
  </si>
  <si>
    <t>O25</t>
  </si>
  <si>
    <t>buono, fruttato acerbo , verde amaro, leggera provenienza spagna picual</t>
  </si>
  <si>
    <t>19CQ20734</t>
  </si>
  <si>
    <t>19/09/2019</t>
  </si>
  <si>
    <t>O26</t>
  </si>
  <si>
    <t>buono, fruttato verde gradevole</t>
  </si>
  <si>
    <t>19CQ20579</t>
  </si>
  <si>
    <t>18/09/2019</t>
  </si>
  <si>
    <t>O27</t>
  </si>
  <si>
    <t>buono, fruttato leggero verde, medio amaro</t>
  </si>
  <si>
    <t>19CQ20430</t>
  </si>
  <si>
    <t>17/09/2019</t>
  </si>
  <si>
    <t>O28</t>
  </si>
  <si>
    <t>buono, fruttato leggero verde , medio amaro</t>
  </si>
  <si>
    <t>19CQ20154</t>
  </si>
  <si>
    <t>13/09/2019</t>
  </si>
  <si>
    <t>O29</t>
  </si>
  <si>
    <t>buono, fruttato maturo tipico arbequino</t>
  </si>
  <si>
    <t>19CQ19936</t>
  </si>
  <si>
    <t>11/09/2019</t>
  </si>
  <si>
    <t>O30</t>
  </si>
  <si>
    <t>BUONO, FRUTTATO VERDE ACERBO AMARO E PICCANTE</t>
  </si>
  <si>
    <t>19CQ19935</t>
  </si>
  <si>
    <t>O31</t>
  </si>
  <si>
    <t>BUONO, FRUTTATO VERDE TIPO PICUAL VERDE, AMARO</t>
  </si>
  <si>
    <t>19CQ19934</t>
  </si>
  <si>
    <t>O32</t>
  </si>
  <si>
    <t>DISCRETO, FRUTTATO MATURO DOLCE</t>
  </si>
  <si>
    <t>19CQ19887</t>
  </si>
  <si>
    <t>O33</t>
  </si>
  <si>
    <t>buono, fruttato leggero verde, equilibrato</t>
  </si>
  <si>
    <t>19CQ19781</t>
  </si>
  <si>
    <t>10/09/2019</t>
  </si>
  <si>
    <t>O34</t>
  </si>
  <si>
    <t>19CQ19764</t>
  </si>
  <si>
    <t>O35</t>
  </si>
  <si>
    <t>19CQ19707</t>
  </si>
  <si>
    <t>O36</t>
  </si>
  <si>
    <t>buono, fruttato leggero verde, un pò acerbo, leggero amaro</t>
  </si>
  <si>
    <t>19CQ19382</t>
  </si>
  <si>
    <t>05/09/2019</t>
  </si>
  <si>
    <t>O37</t>
  </si>
  <si>
    <t>discreto, fruttato maturo, arbequino dolce</t>
  </si>
  <si>
    <t>19CQ19157</t>
  </si>
  <si>
    <t>04/09/2019</t>
  </si>
  <si>
    <t>O38</t>
  </si>
  <si>
    <t>molto buono, fruttato maturo dolce arbequino, gusto pulito</t>
  </si>
  <si>
    <t>19CQ19014</t>
  </si>
  <si>
    <t>OLIO EXTRA VERGINE DI OLIVA NON FILTRATO</t>
  </si>
  <si>
    <t>03/09/2019</t>
  </si>
  <si>
    <t>O39</t>
  </si>
  <si>
    <t>buono, fruttato un pò acerbo , medio amaro</t>
  </si>
  <si>
    <t>19CQ19010</t>
  </si>
  <si>
    <t>O40</t>
  </si>
  <si>
    <t>buono, fruttato leggero verde, gusto gradevole, armonico</t>
  </si>
  <si>
    <t>19CQ19001</t>
  </si>
  <si>
    <t>O41</t>
  </si>
  <si>
    <t>buono, fruttato leggero verde equilibrato</t>
  </si>
  <si>
    <t>19CQ18491</t>
  </si>
  <si>
    <t>28/08/2019</t>
  </si>
  <si>
    <t>O42</t>
  </si>
  <si>
    <t>buono, fruttato leggero verde , armonico</t>
  </si>
  <si>
    <t>19CQ18245</t>
  </si>
  <si>
    <t>OLIO EXTRA VERGINE DI OLIVA DELICATO</t>
  </si>
  <si>
    <t>07/08/2019</t>
  </si>
  <si>
    <t>O43</t>
  </si>
  <si>
    <t>buono, fruttato armonico delicato</t>
  </si>
  <si>
    <t>19CQ18233</t>
  </si>
  <si>
    <t>O44</t>
  </si>
  <si>
    <t>buono, fruttato leggero verde armonico</t>
  </si>
  <si>
    <t>19CQ18223</t>
  </si>
  <si>
    <t>O45</t>
  </si>
  <si>
    <t>buono, fruttato leggero verde , medio amaroe piccante</t>
  </si>
  <si>
    <t>19CQ18218</t>
  </si>
  <si>
    <t>O46</t>
  </si>
  <si>
    <t>ottimo, fruttato verde mandorlato</t>
  </si>
  <si>
    <t>19CQ18013</t>
  </si>
  <si>
    <t>02/08/2019</t>
  </si>
  <si>
    <t>O47</t>
  </si>
  <si>
    <t>19CQ18012</t>
  </si>
  <si>
    <t>O48</t>
  </si>
  <si>
    <t>19CQ18011</t>
  </si>
  <si>
    <t>O49</t>
  </si>
  <si>
    <t>19CQ17930</t>
  </si>
  <si>
    <t>01/08/2019</t>
  </si>
  <si>
    <t>O50</t>
  </si>
  <si>
    <t>fruttato maturo dolce</t>
  </si>
  <si>
    <t>19CQ17813</t>
  </si>
  <si>
    <t>31/07/2019</t>
  </si>
  <si>
    <t>O51</t>
  </si>
  <si>
    <t>19CQ17811</t>
  </si>
  <si>
    <t>O52</t>
  </si>
  <si>
    <t>19CQ17790</t>
  </si>
  <si>
    <t>O53</t>
  </si>
  <si>
    <t>buono, fruttato verde</t>
  </si>
  <si>
    <t>19CQ17747</t>
  </si>
  <si>
    <t>29/07/2019</t>
  </si>
  <si>
    <t>O54</t>
  </si>
  <si>
    <t>buono, fruttato eggero verde, armonico</t>
  </si>
  <si>
    <t>19CQ17642</t>
  </si>
  <si>
    <t>O55</t>
  </si>
  <si>
    <t>Verde</t>
  </si>
  <si>
    <t>19CQ17460</t>
  </si>
  <si>
    <t>26/07/2019</t>
  </si>
  <si>
    <t>O56</t>
  </si>
  <si>
    <t>19CQ17298</t>
  </si>
  <si>
    <t>25/07/2019</t>
  </si>
  <si>
    <t>O57</t>
  </si>
  <si>
    <t>buono, fruttato verde leggero amaro</t>
  </si>
  <si>
    <t>19CQ17295</t>
  </si>
  <si>
    <t>O58</t>
  </si>
  <si>
    <t>buono, fruttato gradevole</t>
  </si>
  <si>
    <t>19CQ16942</t>
  </si>
  <si>
    <t>22/07/2019</t>
  </si>
  <si>
    <t>O59</t>
  </si>
  <si>
    <t>19CQ16937</t>
  </si>
  <si>
    <t>O60</t>
  </si>
  <si>
    <t>19CQ16773</t>
  </si>
  <si>
    <t>OLIO EXTRA VERGINE DI OLIVA SCARICO CISTERNA</t>
  </si>
  <si>
    <t>19/07/2019</t>
  </si>
  <si>
    <t>O61</t>
  </si>
  <si>
    <t>fruttato tipo picual verde, un pò amaro</t>
  </si>
  <si>
    <t>19CQ16727</t>
  </si>
  <si>
    <t>O62</t>
  </si>
  <si>
    <t>buono, fruttato leggero verde , rotondo</t>
  </si>
  <si>
    <t>19CQ16670</t>
  </si>
  <si>
    <t>18/07/2019</t>
  </si>
  <si>
    <t>O63</t>
  </si>
  <si>
    <t>Giallo Paglierino</t>
  </si>
  <si>
    <t>19CQ16072</t>
  </si>
  <si>
    <t>12/07/2019</t>
  </si>
  <si>
    <t>O64</t>
  </si>
  <si>
    <t>19CQ16071</t>
  </si>
  <si>
    <t>O65</t>
  </si>
  <si>
    <t>19CQ15897</t>
  </si>
  <si>
    <t>10/07/2019</t>
  </si>
  <si>
    <t>O66</t>
  </si>
  <si>
    <t>fruttato con origine picual verde, amaro e piccante</t>
  </si>
  <si>
    <t>19CQ15317</t>
  </si>
  <si>
    <t>03/07/2019</t>
  </si>
  <si>
    <t>O67</t>
  </si>
  <si>
    <t>buono, fruttato leggero verde, armonico</t>
  </si>
  <si>
    <t>19CQ14984</t>
  </si>
  <si>
    <t>28/06/2019</t>
  </si>
  <si>
    <t>O68</t>
  </si>
  <si>
    <t>19CQ14841</t>
  </si>
  <si>
    <t>27/06/2019</t>
  </si>
  <si>
    <t>O69</t>
  </si>
  <si>
    <t>buono, fruttato maturo dolce, gusto arbequino dolce pulito</t>
  </si>
  <si>
    <t>19CQ14676</t>
  </si>
  <si>
    <t>25/06/2019</t>
  </si>
  <si>
    <t>O70</t>
  </si>
  <si>
    <t>buono, fruttato picual verde gradevole, amaro</t>
  </si>
  <si>
    <t>19CQ14645</t>
  </si>
  <si>
    <t>O71</t>
  </si>
  <si>
    <t>molto buono, fruttato fresco verde erbaceo , medio amaro e piccante</t>
  </si>
  <si>
    <t>19CQ14348</t>
  </si>
  <si>
    <t>21/06/2019</t>
  </si>
  <si>
    <t>O72</t>
  </si>
  <si>
    <t>&lt; 0.0</t>
  </si>
  <si>
    <t>buono, fruttato maturo arbwquino dolce, gusto pulito</t>
  </si>
  <si>
    <t>19CQ14103</t>
  </si>
  <si>
    <t>19/06/2019</t>
  </si>
  <si>
    <t>O73</t>
  </si>
  <si>
    <t>buono, leggero verde gradevole armonico, gusto "pulito"</t>
  </si>
  <si>
    <t>19CQ14099</t>
  </si>
  <si>
    <t>O74</t>
  </si>
  <si>
    <t>ottimo, fruttato fresco verde mandorlato, AMARO E PICCANTE</t>
  </si>
  <si>
    <t>19CQ14060</t>
  </si>
  <si>
    <t>18/06/2019</t>
  </si>
  <si>
    <t>O75</t>
  </si>
  <si>
    <t>buono, leggero verde gradevole armonico, gusto "pulito", armonico</t>
  </si>
  <si>
    <t>19CQ13511</t>
  </si>
  <si>
    <t>12/06/2019</t>
  </si>
  <si>
    <t>O76</t>
  </si>
  <si>
    <t>buono, fruttato maturo dolce arbequino</t>
  </si>
  <si>
    <t>19CQ13438</t>
  </si>
  <si>
    <t>11/06/2019</t>
  </si>
  <si>
    <t>O77</t>
  </si>
  <si>
    <t>buono, fruttato verde acerbo , amaro</t>
  </si>
  <si>
    <t>19CQ13408</t>
  </si>
  <si>
    <t>O78</t>
  </si>
  <si>
    <t>19CQ12897</t>
  </si>
  <si>
    <t>05/06/2019</t>
  </si>
  <si>
    <t>O79</t>
  </si>
  <si>
    <t>BUONO, FRUTTATO MATURO DOLCE GRADEVOLE</t>
  </si>
  <si>
    <t>19CQ12894</t>
  </si>
  <si>
    <t>O80</t>
  </si>
  <si>
    <t>DISCRETO, FRUTTATO CON PROVENIENZA</t>
  </si>
  <si>
    <t>19CQ12851</t>
  </si>
  <si>
    <t>O81</t>
  </si>
  <si>
    <t>MOLTO BUONO, FRUTTATO FRESCO VERDE ERBACEO</t>
  </si>
  <si>
    <t>19CQ12296</t>
  </si>
  <si>
    <t>29/05/2019</t>
  </si>
  <si>
    <t>O82</t>
  </si>
  <si>
    <t>19CQ12273</t>
  </si>
  <si>
    <t>O83</t>
  </si>
  <si>
    <t>buono, fruttato acerbo verde  amaro</t>
  </si>
  <si>
    <t>19CQ12178</t>
  </si>
  <si>
    <t>O84</t>
  </si>
  <si>
    <t>19CQ11676</t>
  </si>
  <si>
    <t>23/05/2019</t>
  </si>
  <si>
    <t>O85</t>
  </si>
  <si>
    <t>discreto, fruttato maturo dolce arbequino</t>
  </si>
  <si>
    <t>19CQ11618</t>
  </si>
  <si>
    <t>O86</t>
  </si>
  <si>
    <t>buono fruttato verde acerbo</t>
  </si>
  <si>
    <t>19CQ11544</t>
  </si>
  <si>
    <t>22/05/2019</t>
  </si>
  <si>
    <t>O87</t>
  </si>
  <si>
    <t>19CQ11326</t>
  </si>
  <si>
    <t>20/05/2019</t>
  </si>
  <si>
    <t>O88</t>
  </si>
  <si>
    <t>buono, fruttato leggero verde profumato, gusto armonico</t>
  </si>
  <si>
    <t>19CQ11053</t>
  </si>
  <si>
    <t>16/05/2019</t>
  </si>
  <si>
    <t>O89</t>
  </si>
  <si>
    <t>buono, fruttato maturo, gradevole</t>
  </si>
  <si>
    <t>19CQ10921</t>
  </si>
  <si>
    <t>15/05/2019</t>
  </si>
  <si>
    <t>O90</t>
  </si>
  <si>
    <t>buono, fruttato maturo dolce</t>
  </si>
  <si>
    <t>19CQ10058</t>
  </si>
  <si>
    <t>07/05/2019</t>
  </si>
  <si>
    <t>O91</t>
  </si>
  <si>
    <t>buono, fruttato armonico, rotondo</t>
  </si>
  <si>
    <t>19CQ09974</t>
  </si>
  <si>
    <t>06/05/2019</t>
  </si>
  <si>
    <t>O92</t>
  </si>
  <si>
    <t>buono, fruttato verde medio amaro</t>
  </si>
  <si>
    <t>19CQ09659</t>
  </si>
  <si>
    <t>18/04/2019</t>
  </si>
  <si>
    <t>O93</t>
  </si>
  <si>
    <t>buono, fruttato verde acerbo, amaro</t>
  </si>
  <si>
    <t>19CQ09658</t>
  </si>
  <si>
    <t>O94</t>
  </si>
  <si>
    <t>buono, fruttato armonico profumato, dolce</t>
  </si>
  <si>
    <t>19CQ09657</t>
  </si>
  <si>
    <t>O95</t>
  </si>
  <si>
    <t>19CQ09506</t>
  </si>
  <si>
    <t>16/04/2019</t>
  </si>
  <si>
    <t>O96</t>
  </si>
  <si>
    <t>molto buono, fruttato fresco verde mandorlato</t>
  </si>
  <si>
    <t>19CQ09340</t>
  </si>
  <si>
    <t>15/04/2019</t>
  </si>
  <si>
    <t>O97</t>
  </si>
  <si>
    <t>buono, fruttato leggero verde, medio amaro.</t>
  </si>
  <si>
    <t>19CQ09017</t>
  </si>
  <si>
    <t>11/04/2019</t>
  </si>
  <si>
    <t>O98</t>
  </si>
  <si>
    <t>ottimo, fruttato fresco verde erbaceo</t>
  </si>
  <si>
    <t>19CQ08502</t>
  </si>
  <si>
    <t>05/04/2019</t>
  </si>
  <si>
    <t>O99</t>
  </si>
  <si>
    <t>19CQ08488</t>
  </si>
  <si>
    <t>O100</t>
  </si>
  <si>
    <t>byuono, fruttato maturo armonico</t>
  </si>
  <si>
    <t>19CQ08309</t>
  </si>
  <si>
    <t>04/04/2019</t>
  </si>
  <si>
    <t>O101</t>
  </si>
  <si>
    <t>19CQ08080</t>
  </si>
  <si>
    <t>02/04/2019</t>
  </si>
  <si>
    <t>O102</t>
  </si>
  <si>
    <t>buono, fruttato verde con retrogusto un pò maturo</t>
  </si>
  <si>
    <t>19CQ08073</t>
  </si>
  <si>
    <t>O103</t>
  </si>
  <si>
    <t>buono, fruttato verde con leggera origine spagna</t>
  </si>
  <si>
    <t>19CQ07889</t>
  </si>
  <si>
    <t>01/04/2019</t>
  </si>
  <si>
    <t>O104</t>
  </si>
  <si>
    <t>buono, fruttato verde, amaro.</t>
  </si>
  <si>
    <t>19CQ07689</t>
  </si>
  <si>
    <t>28/03/2019</t>
  </si>
  <si>
    <t>2017-2018</t>
  </si>
  <si>
    <t>O105</t>
  </si>
  <si>
    <t>19CQ07480</t>
  </si>
  <si>
    <t>27/03/2019</t>
  </si>
  <si>
    <t>O106</t>
  </si>
  <si>
    <t>eccellente, fruttato fresco verde erbaceo, amaro e piccante</t>
  </si>
  <si>
    <t>19CQ07478</t>
  </si>
  <si>
    <t>O107</t>
  </si>
  <si>
    <t>BUONO, FRUTTATO VERDE ACERBO, AMARO</t>
  </si>
  <si>
    <t>19CQ07125</t>
  </si>
  <si>
    <t>25/03/2019</t>
  </si>
  <si>
    <t>O108</t>
  </si>
  <si>
    <t>buono, fruttato verde, medio amaro e piccante</t>
  </si>
  <si>
    <t>19CQ06924</t>
  </si>
  <si>
    <t>22/03/2019</t>
  </si>
  <si>
    <t>O109</t>
  </si>
  <si>
    <t>molto buono, fruttato verde con gusto leggero mabndorlato</t>
  </si>
  <si>
    <t>19CQ06917</t>
  </si>
  <si>
    <t>O110</t>
  </si>
  <si>
    <t>19CQ06507</t>
  </si>
  <si>
    <t>18/03/2019</t>
  </si>
  <si>
    <t>O111</t>
  </si>
  <si>
    <t>buono, fruttato acerbo con origine spagna piqual</t>
  </si>
  <si>
    <t>19CQ06489</t>
  </si>
  <si>
    <t>O112</t>
  </si>
  <si>
    <t>buono, fruttato maturo dolce, gusto pulito</t>
  </si>
  <si>
    <t>19CQ06447</t>
  </si>
  <si>
    <t>O113</t>
  </si>
  <si>
    <t>ottimo, fruttato profumato  fresco erbaceo, amaro e piccante</t>
  </si>
  <si>
    <t>19CQ06322</t>
  </si>
  <si>
    <t>15/03/2019</t>
  </si>
  <si>
    <t>O114</t>
  </si>
  <si>
    <t>ottimo, fruttato fresco verde erbaceo , speziato</t>
  </si>
  <si>
    <t>19CQ06098</t>
  </si>
  <si>
    <t>12/03/2019</t>
  </si>
  <si>
    <t>O115</t>
  </si>
  <si>
    <t>buono, fruttato verde un pò amaro, acerbo</t>
  </si>
  <si>
    <t>19CQ06063</t>
  </si>
  <si>
    <t>O116</t>
  </si>
  <si>
    <t>Buono, fruttato verde leggero mandorlato</t>
  </si>
  <si>
    <t>19CQ05507</t>
  </si>
  <si>
    <t>06/03/2019</t>
  </si>
  <si>
    <t>O117</t>
  </si>
  <si>
    <t>buono, fruttato armonico</t>
  </si>
  <si>
    <t>19CQ05450</t>
  </si>
  <si>
    <t>O118</t>
  </si>
  <si>
    <t>ottimo, fruttato fresco erbaceo , amaro e piccante</t>
  </si>
  <si>
    <t>19CQ05391</t>
  </si>
  <si>
    <t>05/03/2019</t>
  </si>
  <si>
    <t>O119</t>
  </si>
  <si>
    <t>ottimo, fruttato fresco verde mandorlato</t>
  </si>
  <si>
    <t>19CQ05385</t>
  </si>
  <si>
    <t>O120</t>
  </si>
  <si>
    <t>buono, fruttato armonico dolce arbequino</t>
  </si>
  <si>
    <t>19CQ05383</t>
  </si>
  <si>
    <t>O121</t>
  </si>
  <si>
    <t>fruttato leggero verde "acerbo" amaro e piccante</t>
  </si>
  <si>
    <t>19CQ05216</t>
  </si>
  <si>
    <t>04/03/2019</t>
  </si>
  <si>
    <t>O122</t>
  </si>
  <si>
    <t>buono, fruttato  leggero verde, gusto un pò amaro</t>
  </si>
  <si>
    <t>19CQ04883</t>
  </si>
  <si>
    <t>28/02/2019</t>
  </si>
  <si>
    <t>O123</t>
  </si>
  <si>
    <t>19CQ04798</t>
  </si>
  <si>
    <t>27/02/2019</t>
  </si>
  <si>
    <t>O124</t>
  </si>
  <si>
    <t>BUONO, FRUTTATO LEGGERO VERDE, ARBEQUINO GRADEVOLE</t>
  </si>
  <si>
    <t>19CQ04773</t>
  </si>
  <si>
    <t>O125</t>
  </si>
  <si>
    <t>ottimo fruttato fresco , verde aperto gusto armonico</t>
  </si>
  <si>
    <t>19CQ04765</t>
  </si>
  <si>
    <t>O126</t>
  </si>
  <si>
    <t>BUONO, FRUTTATO LEGGERO VERDE, GUSTO LEGGERA MANDORLA</t>
  </si>
  <si>
    <t>19CQ04685</t>
  </si>
  <si>
    <t>26/02/2019</t>
  </si>
  <si>
    <t>O127</t>
  </si>
  <si>
    <t>buono, fruttato maturo , dolce "rotondo"</t>
  </si>
  <si>
    <t>19CQ04500</t>
  </si>
  <si>
    <t>25/02/2019</t>
  </si>
  <si>
    <t>O128</t>
  </si>
  <si>
    <t>DISCRETO, FRUTTATO VERDE SELVATICO , AMARO E PICCANTE</t>
  </si>
  <si>
    <t>19CQ04378</t>
  </si>
  <si>
    <t>22/02/2019</t>
  </si>
  <si>
    <t>O129</t>
  </si>
  <si>
    <t>buono, fruttato leggero verde, medio amaro e piccante</t>
  </si>
  <si>
    <t>19CQ04105</t>
  </si>
  <si>
    <t>20/02/2019</t>
  </si>
  <si>
    <t>O130</t>
  </si>
  <si>
    <t>discreto, fruttato maturo dolce</t>
  </si>
  <si>
    <t>19CQ04103</t>
  </si>
  <si>
    <t>O131</t>
  </si>
  <si>
    <t>buono, fruttato leggero verde</t>
  </si>
  <si>
    <t>19CQ04096</t>
  </si>
  <si>
    <t>O132</t>
  </si>
  <si>
    <t>buono, fruttato maturo, equilibrato , rotondo</t>
  </si>
  <si>
    <t>19CQ04069</t>
  </si>
  <si>
    <t>O133</t>
  </si>
  <si>
    <t>buono, fruttato leggero verde , medio amaro e piccante</t>
  </si>
  <si>
    <t>19CQ03937</t>
  </si>
  <si>
    <t>19/02/2019</t>
  </si>
  <si>
    <t>O134</t>
  </si>
  <si>
    <t>buono, fruttato leggero mandorlato, tipico ogliarola</t>
  </si>
  <si>
    <t>19CQ03930</t>
  </si>
  <si>
    <t>O135</t>
  </si>
  <si>
    <t>buono, fruttato con leggera origine spagna</t>
  </si>
  <si>
    <t>19CQ03929</t>
  </si>
  <si>
    <t>O136</t>
  </si>
  <si>
    <t>buono, fruttato leggero, gusto un pò mandorlato</t>
  </si>
  <si>
    <t>19CQ03920</t>
  </si>
  <si>
    <t>OLIO EXTRA VERGINE DI OLIVA BIOLOGICO</t>
  </si>
  <si>
    <t>O137</t>
  </si>
  <si>
    <t>ottimo, fruttato fresco verde</t>
  </si>
  <si>
    <t>19CQ03731</t>
  </si>
  <si>
    <t>15/02/2019</t>
  </si>
  <si>
    <t>O138</t>
  </si>
  <si>
    <t>19CQ03668</t>
  </si>
  <si>
    <t>O139</t>
  </si>
  <si>
    <t>buono, fruttato verde tipo ogliarola</t>
  </si>
  <si>
    <t>19CQ03667</t>
  </si>
  <si>
    <t>O140</t>
  </si>
  <si>
    <t>buono, fruttato leggero verde, tipico arbequino, armonico</t>
  </si>
  <si>
    <t>19CQ03458</t>
  </si>
  <si>
    <t>13/02/2019</t>
  </si>
  <si>
    <t>O141</t>
  </si>
  <si>
    <t>molto buono, fruttato fresco verde, armonico</t>
  </si>
  <si>
    <t>19CQ03398</t>
  </si>
  <si>
    <t>O142</t>
  </si>
  <si>
    <t>molto buono, fruttato fresco verde</t>
  </si>
  <si>
    <t>19CQ03134</t>
  </si>
  <si>
    <t>11/02/2019</t>
  </si>
  <si>
    <t>O143</t>
  </si>
  <si>
    <t>molto buono, fruttato fresco verde , amaro e piccante</t>
  </si>
  <si>
    <t>19CQ02935</t>
  </si>
  <si>
    <t>08/02/2019</t>
  </si>
  <si>
    <t>O144</t>
  </si>
  <si>
    <t>buono, fruttato leggero verde, sapore di origine spagna</t>
  </si>
  <si>
    <t>19CQ02298</t>
  </si>
  <si>
    <t>01/02/2019</t>
  </si>
  <si>
    <t>O145</t>
  </si>
  <si>
    <t>19CQ01830</t>
  </si>
  <si>
    <t>29/01/2019</t>
  </si>
  <si>
    <t>O146</t>
  </si>
  <si>
    <t>buono, fruttatoverde , medio amaro e piccante</t>
  </si>
  <si>
    <t>19CQ01585</t>
  </si>
  <si>
    <t>25/01/2019</t>
  </si>
  <si>
    <t>O147</t>
  </si>
  <si>
    <t>molto buono, fruttato vegetale, gusto manfdorlato armonico</t>
  </si>
  <si>
    <t>19CQ01231</t>
  </si>
  <si>
    <t>22/01/2019</t>
  </si>
  <si>
    <t>PORTOGALLO</t>
  </si>
  <si>
    <t>O148</t>
  </si>
  <si>
    <t>buono, fruttato leggero verde, gusto dolce tipico arbequino</t>
  </si>
  <si>
    <t>19CQ01142</t>
  </si>
  <si>
    <t>O149</t>
  </si>
  <si>
    <t>19CQ01064</t>
  </si>
  <si>
    <t>21/01/2019</t>
  </si>
  <si>
    <t>O150</t>
  </si>
  <si>
    <t>OTTIMO, FRUTTATO FRESCO VERDE, GUSTO MANDORLATO, AMARO E PICCANTE</t>
  </si>
  <si>
    <t>19CQ00831</t>
  </si>
  <si>
    <t>17/01/2019</t>
  </si>
  <si>
    <t>O151</t>
  </si>
  <si>
    <t>buono, fruttato verde/maturo, leggero amaro , armonico</t>
  </si>
  <si>
    <t>19CQ00355</t>
  </si>
  <si>
    <t>11/01/2019</t>
  </si>
  <si>
    <t>O152</t>
  </si>
  <si>
    <t>buon olio vecchio, un pò stanco ma ancora amaro e piccante</t>
  </si>
  <si>
    <t>19CQ00253</t>
  </si>
  <si>
    <t>10/01/2019</t>
  </si>
  <si>
    <t>O153</t>
  </si>
  <si>
    <t>discreto, fruttato maturo/verde, origine spagna .</t>
  </si>
  <si>
    <t>19CQ00251</t>
  </si>
  <si>
    <t>O154</t>
  </si>
  <si>
    <t>19CQ00249</t>
  </si>
  <si>
    <t>O155</t>
  </si>
  <si>
    <t>18CQ25873</t>
  </si>
  <si>
    <t>28/12/2018</t>
  </si>
  <si>
    <t>O156</t>
  </si>
  <si>
    <t>buono, olio italiano vecchio</t>
  </si>
  <si>
    <t>18CQ25872</t>
  </si>
  <si>
    <t>O157</t>
  </si>
  <si>
    <t>buono, fruttato leggero verde mandorlato, medio amaro e piccante</t>
  </si>
  <si>
    <t>18CQ25871</t>
  </si>
  <si>
    <t>O158</t>
  </si>
  <si>
    <t>buono, fruttato maturo</t>
  </si>
  <si>
    <t>18CQ25867</t>
  </si>
  <si>
    <t>27/12/2018</t>
  </si>
  <si>
    <t>O159</t>
  </si>
  <si>
    <t>buono, fruttato leggero verde , accenno di origine hojiblanca</t>
  </si>
  <si>
    <t>18CQ25800</t>
  </si>
  <si>
    <t>21/12/2018</t>
  </si>
  <si>
    <t>O160</t>
  </si>
  <si>
    <t>BUONO, FRUTTATO LEGGERO VERDE, GUSTO EQUILIBRATO, MEDIO AMARO E PICCANTE</t>
  </si>
  <si>
    <t>18CQ25790</t>
  </si>
  <si>
    <t>O161</t>
  </si>
  <si>
    <t>molto buono, fruttato leggero verde mandorlato, amaro e piccante</t>
  </si>
  <si>
    <t>18CQ25743</t>
  </si>
  <si>
    <t>20/12/2018</t>
  </si>
  <si>
    <t>O162</t>
  </si>
  <si>
    <t>discreto, fruttato verde con leggero gusto spagna, un pò amaro</t>
  </si>
  <si>
    <t>18CQ25742</t>
  </si>
  <si>
    <t>O163</t>
  </si>
  <si>
    <t>VERDE, DOLCE, PULITO</t>
  </si>
  <si>
    <t>18CQ25738</t>
  </si>
  <si>
    <t>O164</t>
  </si>
  <si>
    <t>18CQ25646</t>
  </si>
  <si>
    <t>19/12/2018</t>
  </si>
  <si>
    <t>O165</t>
  </si>
  <si>
    <t>18CQ25634</t>
  </si>
  <si>
    <t>O166</t>
  </si>
  <si>
    <t>buono, fruttato verde fresco , medio amaro e piccante</t>
  </si>
  <si>
    <t>18CQ25552</t>
  </si>
  <si>
    <t>18/12/2018</t>
  </si>
  <si>
    <t>O167</t>
  </si>
  <si>
    <t>18CQ25510</t>
  </si>
  <si>
    <t>O168</t>
  </si>
  <si>
    <t>18CQ25509</t>
  </si>
  <si>
    <t>O169</t>
  </si>
  <si>
    <t>BUONO, FRUTTATO VERDE, UN PO' AMARO E PICCANTE</t>
  </si>
  <si>
    <t>18CQ25430</t>
  </si>
  <si>
    <t>17/12/2018</t>
  </si>
  <si>
    <t>O170</t>
  </si>
  <si>
    <t>discreto, fruttato verde/maturo</t>
  </si>
  <si>
    <t>18CQ25416</t>
  </si>
  <si>
    <t>O171</t>
  </si>
  <si>
    <t>18CQ25094</t>
  </si>
  <si>
    <t>13/12/2018</t>
  </si>
  <si>
    <t>O172</t>
  </si>
  <si>
    <t>buono, fruttato leggero verde, con lieve origine spagna</t>
  </si>
  <si>
    <t>18CQ24995</t>
  </si>
  <si>
    <t>12/12/2018</t>
  </si>
  <si>
    <t>O173</t>
  </si>
  <si>
    <t>buono, fruttatto verde  mandorla italia medio amaro</t>
  </si>
  <si>
    <t>18CQ24994</t>
  </si>
  <si>
    <t>O174</t>
  </si>
  <si>
    <t>buono, fruttato leggero verde mandorlato , leggero amaro e piccante</t>
  </si>
  <si>
    <t>18CQ24865</t>
  </si>
  <si>
    <t>11/12/2018</t>
  </si>
  <si>
    <t>O175</t>
  </si>
  <si>
    <t>18CQ24848</t>
  </si>
  <si>
    <t>O176</t>
  </si>
  <si>
    <t>discreto, fruttato leggero verde con origine spagna</t>
  </si>
  <si>
    <t>18CQ24609</t>
  </si>
  <si>
    <t>06/12/2018</t>
  </si>
  <si>
    <t>O177</t>
  </si>
  <si>
    <t>molto buono, fruttato leggero verde, delicato, armonico</t>
  </si>
  <si>
    <t>18CQ24555</t>
  </si>
  <si>
    <t>O178</t>
  </si>
  <si>
    <t>18CQ24554</t>
  </si>
  <si>
    <t>O179</t>
  </si>
  <si>
    <t>molto buono, fruttato  leggero verde  , medio amaro e piccante</t>
  </si>
  <si>
    <t>18CQ24463</t>
  </si>
  <si>
    <t>05/12/2018</t>
  </si>
  <si>
    <t>O180</t>
  </si>
  <si>
    <t>ottimo, fruttato verde intenso, medio amaro e piccante</t>
  </si>
  <si>
    <t>18CQ24321</t>
  </si>
  <si>
    <t>04/12/2018</t>
  </si>
  <si>
    <t>O181</t>
  </si>
  <si>
    <t>ottimo, fruttato verde mandorlato, armonico</t>
  </si>
  <si>
    <t>18CQ24292</t>
  </si>
  <si>
    <t>03/12/2018</t>
  </si>
  <si>
    <t>O182</t>
  </si>
  <si>
    <t>molto buono, fruttato verde amaro e piccante</t>
  </si>
  <si>
    <t>18CQ24248</t>
  </si>
  <si>
    <t>O183</t>
  </si>
  <si>
    <t>discreto, amaro con sapore di origine spagna</t>
  </si>
  <si>
    <t>18CQ24189</t>
  </si>
  <si>
    <t>30/11/2018</t>
  </si>
  <si>
    <t>O184</t>
  </si>
  <si>
    <t>buono, fruttato freco leggero verde "morbido"</t>
  </si>
  <si>
    <t>18CQ24188</t>
  </si>
  <si>
    <t>O185</t>
  </si>
  <si>
    <t>ottimo, fruttato fresco verde, amaro e piccante</t>
  </si>
  <si>
    <t>18CQ23946</t>
  </si>
  <si>
    <t>28/11/2018</t>
  </si>
  <si>
    <t>O186</t>
  </si>
  <si>
    <t>buono, fruttatto maturo delicato</t>
  </si>
  <si>
    <t>18CQ23945</t>
  </si>
  <si>
    <t>O187</t>
  </si>
  <si>
    <t>sufficiente, gusto amaro, con provenienza</t>
  </si>
  <si>
    <t>18CQ23944</t>
  </si>
  <si>
    <t>O188</t>
  </si>
  <si>
    <t>18CQ23943</t>
  </si>
  <si>
    <t>O189</t>
  </si>
  <si>
    <t>discrerto, fruttato maturo con retrogusto amaro, leggera provenienza</t>
  </si>
  <si>
    <t>18CQ23921</t>
  </si>
  <si>
    <t>O190</t>
  </si>
  <si>
    <t>buono, fruttato verde, gusto medio amaro e piccante</t>
  </si>
  <si>
    <t>18CQ23841</t>
  </si>
  <si>
    <t>27/11/2018</t>
  </si>
  <si>
    <t>O191</t>
  </si>
  <si>
    <t>discreto, fruttato leggero, un pò maturo, medio amaro e piccante</t>
  </si>
  <si>
    <t>18CQ23824</t>
  </si>
  <si>
    <t>O192</t>
  </si>
  <si>
    <t>discreto, fruttato maturo con leggera origine hojiblanco</t>
  </si>
  <si>
    <t>18CQ23603</t>
  </si>
  <si>
    <t>23/11/2018</t>
  </si>
  <si>
    <t>O193</t>
  </si>
  <si>
    <t>18CQ23470</t>
  </si>
  <si>
    <t>22/11/2018</t>
  </si>
  <si>
    <t>O194</t>
  </si>
  <si>
    <t>buono, fruttato verde medio amaro e piccante, si sente l'oloo vecchio</t>
  </si>
  <si>
    <t>18CQ23422</t>
  </si>
  <si>
    <t>O195</t>
  </si>
  <si>
    <t>discreto, fruttato maturo , leggero gusto tipo hojiblanco</t>
  </si>
  <si>
    <t>18CQ23292</t>
  </si>
  <si>
    <t>21/11/2018</t>
  </si>
  <si>
    <t>O196</t>
  </si>
  <si>
    <t>buono, fruttato maturo armonico</t>
  </si>
  <si>
    <t>18CQ23251</t>
  </si>
  <si>
    <t>20/11/2018</t>
  </si>
  <si>
    <t>O197</t>
  </si>
  <si>
    <t>ottimo, fruttato fresco verde equilibrato</t>
  </si>
  <si>
    <t>18CQ23241</t>
  </si>
  <si>
    <t>O198</t>
  </si>
  <si>
    <t>&lt; 30</t>
  </si>
  <si>
    <t>FRUTTATO VERDE, DOLCE</t>
  </si>
  <si>
    <t>18CQ23227</t>
  </si>
  <si>
    <t>O199</t>
  </si>
  <si>
    <t>buono, fruttato maturo, leggero amaro e piccante</t>
  </si>
  <si>
    <t>18CQ23225</t>
  </si>
  <si>
    <t>O200</t>
  </si>
  <si>
    <t>buono, fruttato maturo delicato</t>
  </si>
  <si>
    <t>18CQ23178</t>
  </si>
  <si>
    <t>19/11/2018</t>
  </si>
  <si>
    <t>O201</t>
  </si>
  <si>
    <t>ottimo, fruttato fresco verde armonico</t>
  </si>
  <si>
    <t>18CQ22987</t>
  </si>
  <si>
    <t>16/11/2018</t>
  </si>
  <si>
    <t>O202</t>
  </si>
  <si>
    <t>sufficiente, origine hojiblanca</t>
  </si>
  <si>
    <t>18CQ22873</t>
  </si>
  <si>
    <t>15/11/2018</t>
  </si>
  <si>
    <t>O203</t>
  </si>
  <si>
    <t>sufficiente, olio stanco</t>
  </si>
  <si>
    <t>18CQ22865</t>
  </si>
  <si>
    <t>O204</t>
  </si>
  <si>
    <t>buono, fruttato un pò acerbo, amaro e piccante</t>
  </si>
  <si>
    <t>18CQ22827</t>
  </si>
  <si>
    <t>O205</t>
  </si>
  <si>
    <t>discreto, fruttato maturo , leggero amaro</t>
  </si>
  <si>
    <t>18CQ22730</t>
  </si>
  <si>
    <t>14/11/2018</t>
  </si>
  <si>
    <t>O206</t>
  </si>
  <si>
    <t>18CQ22614</t>
  </si>
  <si>
    <t>13/11/2018</t>
  </si>
  <si>
    <t>GRECIA</t>
  </si>
  <si>
    <t>O207</t>
  </si>
  <si>
    <t>molto buono, fruttato fresco fragrante, grecia leggero verde</t>
  </si>
  <si>
    <t>18CQ22470</t>
  </si>
  <si>
    <t>12/11/2018</t>
  </si>
  <si>
    <t>O208</t>
  </si>
  <si>
    <t>discreto, fruttato maturo , appena leggero amaro</t>
  </si>
  <si>
    <t>18CQ22468</t>
  </si>
  <si>
    <t>O209</t>
  </si>
  <si>
    <t>discreto, fruttato maturo con leggero retrogusto amaro</t>
  </si>
  <si>
    <t>18CQ22360</t>
  </si>
  <si>
    <t>09/11/2018</t>
  </si>
  <si>
    <t>O210</t>
  </si>
  <si>
    <t>discreto, olio amaro e piccante</t>
  </si>
  <si>
    <t>18CQ22319</t>
  </si>
  <si>
    <t>O211</t>
  </si>
  <si>
    <t>18CQ22050</t>
  </si>
  <si>
    <t>07/11/2018</t>
  </si>
  <si>
    <t>O212</t>
  </si>
  <si>
    <t>18CQ21971</t>
  </si>
  <si>
    <t>06/11/2018</t>
  </si>
  <si>
    <t>O213</t>
  </si>
  <si>
    <t>frutttato con origine hojiblanco, molto amaro  epiccante</t>
  </si>
  <si>
    <t>18CQ21970</t>
  </si>
  <si>
    <t>O214</t>
  </si>
  <si>
    <t>buono, fruttato greco maturo</t>
  </si>
  <si>
    <t>18CQ21830</t>
  </si>
  <si>
    <t>05/11/2018</t>
  </si>
  <si>
    <t>O215</t>
  </si>
  <si>
    <t>Av</t>
  </si>
  <si>
    <t>St</t>
  </si>
  <si>
    <t>max</t>
  </si>
  <si>
    <t>min</t>
  </si>
  <si>
    <t>CV%</t>
  </si>
  <si>
    <t>samples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</si>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</sst>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2" borderId="0" xfId="0" applyFill="1" applyAlignment="1">
      <alignment horizontal="center" vertical="center" wrapText="1"/>
    </xf>
    <xf numFmtId="0" fontId="0" fillId="2" borderId="0" xfId="0" quotePrefix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0" xfId="0" applyFill="1" applyAlignment="1">
      <alignment wrapText="1"/>
    </xf>
    <xf numFmtId="0" fontId="0" fillId="0" borderId="0" xfId="0" quotePrefix="1"/>
    <xf numFmtId="0" fontId="0" fillId="3" borderId="0" xfId="0" applyFill="1"/>
    <xf numFmtId="14" fontId="0" fillId="0" borderId="0" xfId="0" quotePrefix="1" applyNumberFormat="1"/>
    <xf numFmtId="1" fontId="0" fillId="3" borderId="0" xfId="0" applyNumberFormat="1" applyFill="1"/>
    <xf numFmtId="0" fontId="0" fillId="4" borderId="0" xfId="0" applyFill="1"/>
    <xf numFmtId="1" fontId="0" fillId="4" borderId="0" xfId="1" applyNumberFormat="1" applyFont="1" applyFill="1" applyAlignment="1">
      <alignment horizontal="center"/>
    </xf>
    <xf numFmtId="0" fontId="0" fillId="5" borderId="0" xfId="0" applyFill="1"/>
    <xf numFmtId="2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center"/>
    </xf>
    <xf numFmtId="9" fontId="0" fillId="6" borderId="0" xfId="2" applyFont="1" applyFill="1" applyAlignment="1">
      <alignment horizontal="center"/>
    </xf>
    <xf numFmtId="1" fontId="0" fillId="6" borderId="0" xfId="2" applyNumberFormat="1" applyFont="1" applyFill="1" applyAlignment="1">
      <alignment horizontal="center"/>
    </xf>
    <xf numFmtId="1" fontId="0" fillId="6" borderId="0" xfId="2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FC443-B8D2-4FE4-85EF-72FF2B0B1C1D}">
  <dimension ref="A1:BV225"/>
  <sheetViews>
    <sheetView tabSelected="1" zoomScale="70" zoomScaleNormal="70" workbookViewId="0">
      <pane ySplit="1" topLeftCell="A192" activePane="bottomLeft" state="frozen"/>
      <selection pane="bottomLeft" activeCell="D2" sqref="D2"/>
    </sheetView>
  </sheetViews>
  <sheetFormatPr defaultRowHeight="14.5" x14ac:dyDescent="0.35"/>
  <cols>
    <col min="1" max="1" width="12.26953125" customWidth="1"/>
    <col min="2" max="2" width="45.7265625" customWidth="1"/>
    <col min="3" max="3" width="10.7265625" customWidth="1"/>
    <col min="4" max="4" width="8.81640625" customWidth="1"/>
    <col min="5" max="5" width="16.81640625" customWidth="1"/>
    <col min="6" max="7" width="19.08984375" customWidth="1"/>
    <col min="8" max="21" width="8.81640625" customWidth="1"/>
    <col min="22" max="30" width="8.7265625" style="9"/>
  </cols>
  <sheetData>
    <row r="1" spans="1:74" ht="87" x14ac:dyDescent="0.3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/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5" t="s">
        <v>60</v>
      </c>
      <c r="BK1" s="6" t="s">
        <v>61</v>
      </c>
      <c r="BL1" s="7" t="s">
        <v>62</v>
      </c>
      <c r="BM1" s="5" t="s">
        <v>63</v>
      </c>
      <c r="BN1" s="6" t="s">
        <v>64</v>
      </c>
      <c r="BO1" s="5" t="s">
        <v>65</v>
      </c>
      <c r="BP1" s="7" t="s">
        <v>66</v>
      </c>
      <c r="BQ1" s="1" t="s">
        <v>67</v>
      </c>
      <c r="BR1" s="3" t="s">
        <v>68</v>
      </c>
      <c r="BS1" s="3" t="s">
        <v>69</v>
      </c>
      <c r="BT1" s="1" t="s">
        <v>70</v>
      </c>
      <c r="BU1" s="1" t="s">
        <v>71</v>
      </c>
      <c r="BV1" s="1" t="s">
        <v>72</v>
      </c>
    </row>
    <row r="2" spans="1:74" x14ac:dyDescent="0.35">
      <c r="A2" t="s">
        <v>73</v>
      </c>
      <c r="B2" t="s">
        <v>74</v>
      </c>
      <c r="C2" s="8" t="s">
        <v>75</v>
      </c>
      <c r="D2" t="s">
        <v>76</v>
      </c>
      <c r="E2" t="s">
        <v>77</v>
      </c>
      <c r="F2" t="s">
        <v>78</v>
      </c>
      <c r="G2" t="s">
        <v>79</v>
      </c>
      <c r="H2">
        <v>0.28999999999999998</v>
      </c>
      <c r="I2">
        <v>5.0999999999999996</v>
      </c>
      <c r="J2">
        <v>1.7070000000000001</v>
      </c>
      <c r="K2">
        <v>0.108</v>
      </c>
      <c r="L2">
        <v>-3.0000000000000001E-3</v>
      </c>
      <c r="M2">
        <v>0.57999999999999996</v>
      </c>
      <c r="N2">
        <v>54</v>
      </c>
      <c r="O2" s="9">
        <v>268</v>
      </c>
      <c r="P2">
        <v>0.01</v>
      </c>
      <c r="Q2">
        <v>12.57</v>
      </c>
      <c r="R2">
        <v>1.2</v>
      </c>
      <c r="S2">
        <v>0.12</v>
      </c>
      <c r="T2">
        <v>0.22</v>
      </c>
      <c r="U2">
        <v>2.2799999999999998</v>
      </c>
      <c r="V2">
        <v>73.540000000000006</v>
      </c>
      <c r="W2">
        <v>8.57</v>
      </c>
      <c r="X2">
        <v>0.65</v>
      </c>
      <c r="Y2">
        <v>0.38</v>
      </c>
      <c r="Z2">
        <v>0.28999999999999998</v>
      </c>
      <c r="AA2">
        <v>0.11</v>
      </c>
      <c r="AB2">
        <v>0.05</v>
      </c>
      <c r="AC2"/>
      <c r="AD2">
        <v>3.5</v>
      </c>
      <c r="AE2">
        <v>3.2</v>
      </c>
      <c r="AF2">
        <v>3.2</v>
      </c>
      <c r="AG2">
        <v>0</v>
      </c>
      <c r="AH2">
        <v>7</v>
      </c>
      <c r="AI2">
        <v>8.4</v>
      </c>
      <c r="AJ2">
        <v>27</v>
      </c>
      <c r="AK2">
        <v>13</v>
      </c>
      <c r="AL2">
        <v>69</v>
      </c>
      <c r="AM2">
        <v>0.03</v>
      </c>
      <c r="AN2">
        <v>0.01</v>
      </c>
      <c r="AO2">
        <v>0.11</v>
      </c>
      <c r="AP2">
        <v>0.35</v>
      </c>
      <c r="AQ2">
        <v>0.44</v>
      </c>
      <c r="AR2">
        <v>-0.09</v>
      </c>
      <c r="AS2">
        <v>0.2</v>
      </c>
      <c r="AT2">
        <v>0</v>
      </c>
      <c r="AU2">
        <v>0.3</v>
      </c>
      <c r="AV2">
        <v>3.7</v>
      </c>
      <c r="AW2">
        <v>0.8</v>
      </c>
      <c r="AX2">
        <v>0</v>
      </c>
      <c r="AY2">
        <v>0.9</v>
      </c>
      <c r="AZ2">
        <v>83.4</v>
      </c>
      <c r="BA2">
        <v>0.5</v>
      </c>
      <c r="BB2">
        <v>9</v>
      </c>
      <c r="BC2">
        <v>0.6</v>
      </c>
      <c r="BD2">
        <v>0.2</v>
      </c>
      <c r="BE2">
        <v>0.4</v>
      </c>
      <c r="BF2">
        <v>94.4</v>
      </c>
      <c r="BG2">
        <v>2.1</v>
      </c>
      <c r="BH2">
        <v>1449</v>
      </c>
      <c r="BI2">
        <v>0</v>
      </c>
      <c r="BJ2" s="9"/>
      <c r="BK2" s="9"/>
      <c r="BL2" s="9"/>
      <c r="BM2" s="9"/>
      <c r="BN2" s="9"/>
      <c r="BO2" s="9"/>
      <c r="BP2" s="9"/>
      <c r="BR2" t="s">
        <v>80</v>
      </c>
      <c r="BS2" t="s">
        <v>81</v>
      </c>
      <c r="BV2" t="s">
        <v>82</v>
      </c>
    </row>
    <row r="3" spans="1:74" x14ac:dyDescent="0.35">
      <c r="A3" t="s">
        <v>83</v>
      </c>
      <c r="B3" t="s">
        <v>84</v>
      </c>
      <c r="C3" s="8" t="s">
        <v>85</v>
      </c>
      <c r="D3" t="s">
        <v>76</v>
      </c>
      <c r="E3" t="s">
        <v>86</v>
      </c>
      <c r="F3" t="s">
        <v>78</v>
      </c>
      <c r="G3" t="s">
        <v>87</v>
      </c>
      <c r="H3">
        <v>0.25</v>
      </c>
      <c r="I3">
        <v>5</v>
      </c>
      <c r="J3">
        <v>1.6830000000000001</v>
      </c>
      <c r="K3">
        <v>0.11600000000000001</v>
      </c>
      <c r="L3">
        <v>-4.0000000000000001E-3</v>
      </c>
      <c r="M3">
        <v>0.56000000000000005</v>
      </c>
      <c r="N3">
        <v>62</v>
      </c>
      <c r="O3" s="9">
        <v>350</v>
      </c>
      <c r="P3">
        <v>0.01</v>
      </c>
      <c r="Q3">
        <v>9.8800000000000008</v>
      </c>
      <c r="R3">
        <v>0.71</v>
      </c>
      <c r="S3">
        <v>0.1</v>
      </c>
      <c r="T3">
        <v>0.16</v>
      </c>
      <c r="U3">
        <v>2.95</v>
      </c>
      <c r="V3">
        <v>78.739999999999995</v>
      </c>
      <c r="W3">
        <v>6.03</v>
      </c>
      <c r="X3">
        <v>0.63</v>
      </c>
      <c r="Y3">
        <v>0.38</v>
      </c>
      <c r="Z3">
        <v>0.27</v>
      </c>
      <c r="AA3">
        <v>0.11</v>
      </c>
      <c r="AB3">
        <v>0.04</v>
      </c>
      <c r="AC3"/>
      <c r="AD3"/>
      <c r="AI3">
        <v>6.1</v>
      </c>
      <c r="AM3">
        <v>0.01</v>
      </c>
      <c r="AN3">
        <v>0.02</v>
      </c>
      <c r="BJ3" s="9"/>
      <c r="BK3" s="9"/>
      <c r="BL3" s="9"/>
      <c r="BM3" s="9"/>
      <c r="BN3" s="9"/>
      <c r="BO3" s="9"/>
      <c r="BP3" s="9"/>
      <c r="BS3" t="s">
        <v>81</v>
      </c>
    </row>
    <row r="4" spans="1:74" x14ac:dyDescent="0.35">
      <c r="A4" t="s">
        <v>88</v>
      </c>
      <c r="B4" t="s">
        <v>89</v>
      </c>
      <c r="C4" s="10">
        <v>43510</v>
      </c>
      <c r="D4" t="s">
        <v>76</v>
      </c>
      <c r="E4" t="s">
        <v>77</v>
      </c>
      <c r="F4" t="s">
        <v>90</v>
      </c>
      <c r="G4" t="s">
        <v>91</v>
      </c>
      <c r="H4">
        <v>0.38</v>
      </c>
      <c r="I4">
        <v>5</v>
      </c>
      <c r="J4">
        <v>1.7849999999999999</v>
      </c>
      <c r="K4">
        <v>0.14899999999999999</v>
      </c>
      <c r="L4">
        <v>-2E-3</v>
      </c>
      <c r="M4">
        <v>1.1299999999999999</v>
      </c>
      <c r="N4">
        <v>70</v>
      </c>
      <c r="O4" s="9">
        <v>406</v>
      </c>
      <c r="P4">
        <v>0.01</v>
      </c>
      <c r="Q4">
        <v>11.6</v>
      </c>
      <c r="R4">
        <v>0.72</v>
      </c>
      <c r="S4">
        <v>0.04</v>
      </c>
      <c r="T4">
        <v>0.05</v>
      </c>
      <c r="U4">
        <v>2.6</v>
      </c>
      <c r="V4">
        <v>74.84</v>
      </c>
      <c r="W4">
        <v>8.4700000000000006</v>
      </c>
      <c r="X4">
        <v>0.66</v>
      </c>
      <c r="Y4">
        <v>0.46</v>
      </c>
      <c r="Z4">
        <v>0.32</v>
      </c>
      <c r="AA4">
        <v>0.18</v>
      </c>
      <c r="AB4">
        <v>0.05</v>
      </c>
      <c r="AC4"/>
      <c r="AD4">
        <v>5.5</v>
      </c>
      <c r="AE4">
        <v>5.5</v>
      </c>
      <c r="AF4">
        <v>5.5</v>
      </c>
      <c r="AG4">
        <v>0</v>
      </c>
      <c r="AH4">
        <v>8</v>
      </c>
      <c r="BJ4" s="9">
        <v>11</v>
      </c>
      <c r="BK4" s="9">
        <v>9</v>
      </c>
      <c r="BL4" s="9">
        <v>108</v>
      </c>
      <c r="BM4" s="9">
        <v>103</v>
      </c>
      <c r="BN4" s="9">
        <v>48</v>
      </c>
      <c r="BO4" s="9">
        <v>54</v>
      </c>
      <c r="BP4" s="9">
        <v>21</v>
      </c>
      <c r="BS4" t="s">
        <v>92</v>
      </c>
    </row>
    <row r="5" spans="1:74" x14ac:dyDescent="0.35">
      <c r="A5" t="s">
        <v>93</v>
      </c>
      <c r="B5" t="s">
        <v>94</v>
      </c>
      <c r="C5" s="10">
        <v>43542</v>
      </c>
      <c r="D5" t="s">
        <v>76</v>
      </c>
      <c r="E5" t="s">
        <v>95</v>
      </c>
      <c r="F5" t="s">
        <v>96</v>
      </c>
      <c r="G5" t="s">
        <v>97</v>
      </c>
      <c r="H5">
        <v>0.2</v>
      </c>
      <c r="I5">
        <v>4</v>
      </c>
      <c r="J5">
        <v>1.5489999999999999</v>
      </c>
      <c r="K5">
        <v>0.11899999999999999</v>
      </c>
      <c r="L5">
        <v>-6.0000000000000001E-3</v>
      </c>
      <c r="M5">
        <v>0.67</v>
      </c>
      <c r="N5">
        <v>83</v>
      </c>
      <c r="O5" s="9">
        <v>448</v>
      </c>
      <c r="P5">
        <v>0.01</v>
      </c>
      <c r="Q5">
        <v>10.78</v>
      </c>
      <c r="R5">
        <v>0.77</v>
      </c>
      <c r="S5">
        <v>7.0000000000000007E-2</v>
      </c>
      <c r="T5">
        <v>0.09</v>
      </c>
      <c r="U5">
        <v>3.48</v>
      </c>
      <c r="V5">
        <v>79.540000000000006</v>
      </c>
      <c r="W5">
        <v>3.69</v>
      </c>
      <c r="X5">
        <v>0.76</v>
      </c>
      <c r="Y5">
        <v>0.39</v>
      </c>
      <c r="Z5">
        <v>0.24</v>
      </c>
      <c r="AA5">
        <v>0.12</v>
      </c>
      <c r="AB5">
        <v>0.06</v>
      </c>
      <c r="AC5"/>
      <c r="AD5">
        <v>5.5</v>
      </c>
      <c r="AE5">
        <v>5.2</v>
      </c>
      <c r="AF5">
        <v>4.8</v>
      </c>
      <c r="AG5">
        <v>0</v>
      </c>
      <c r="AH5">
        <v>7</v>
      </c>
      <c r="BJ5" s="9">
        <v>8</v>
      </c>
      <c r="BK5" s="9">
        <v>4</v>
      </c>
      <c r="BL5" s="9">
        <v>81</v>
      </c>
      <c r="BM5" s="9">
        <v>47</v>
      </c>
      <c r="BN5" s="9">
        <v>47</v>
      </c>
      <c r="BO5" s="9">
        <v>87</v>
      </c>
      <c r="BP5" s="9">
        <v>15</v>
      </c>
      <c r="BS5" t="s">
        <v>98</v>
      </c>
    </row>
    <row r="6" spans="1:74" x14ac:dyDescent="0.35">
      <c r="A6" t="s">
        <v>99</v>
      </c>
      <c r="B6" t="s">
        <v>94</v>
      </c>
      <c r="C6" s="10">
        <v>43542</v>
      </c>
      <c r="D6" t="s">
        <v>76</v>
      </c>
      <c r="E6" t="s">
        <v>100</v>
      </c>
      <c r="F6" t="s">
        <v>96</v>
      </c>
      <c r="G6" t="s">
        <v>101</v>
      </c>
      <c r="H6">
        <v>0.27</v>
      </c>
      <c r="I6">
        <v>4</v>
      </c>
      <c r="J6">
        <v>1.7569999999999999</v>
      </c>
      <c r="K6">
        <v>0.151</v>
      </c>
      <c r="L6">
        <v>-6.0000000000000001E-3</v>
      </c>
      <c r="M6">
        <v>1.06</v>
      </c>
      <c r="N6">
        <v>77</v>
      </c>
      <c r="O6" s="9">
        <v>615</v>
      </c>
      <c r="P6">
        <v>0.01</v>
      </c>
      <c r="Q6">
        <v>10.77</v>
      </c>
      <c r="R6">
        <v>0.69</v>
      </c>
      <c r="S6">
        <v>0.09</v>
      </c>
      <c r="T6">
        <v>7.0000000000000007E-2</v>
      </c>
      <c r="U6">
        <v>3.04</v>
      </c>
      <c r="V6">
        <v>77.72</v>
      </c>
      <c r="W6">
        <v>6.16</v>
      </c>
      <c r="X6">
        <v>0.7</v>
      </c>
      <c r="Y6">
        <v>0.37</v>
      </c>
      <c r="Z6">
        <v>0.25</v>
      </c>
      <c r="AA6">
        <v>7.0000000000000007E-2</v>
      </c>
      <c r="AB6">
        <v>0.06</v>
      </c>
      <c r="AC6"/>
      <c r="AD6">
        <v>5.5</v>
      </c>
      <c r="AE6">
        <v>4.9000000000000004</v>
      </c>
      <c r="AF6">
        <v>4.4000000000000004</v>
      </c>
      <c r="AG6">
        <v>0</v>
      </c>
      <c r="AH6">
        <v>7.1</v>
      </c>
      <c r="BJ6" s="9">
        <v>15</v>
      </c>
      <c r="BK6" s="9">
        <v>7</v>
      </c>
      <c r="BL6" s="9">
        <v>236</v>
      </c>
      <c r="BM6" s="9">
        <v>108</v>
      </c>
      <c r="BN6" s="9">
        <v>18</v>
      </c>
      <c r="BO6" s="9">
        <v>115</v>
      </c>
      <c r="BP6" s="9">
        <v>29</v>
      </c>
      <c r="BS6" t="s">
        <v>92</v>
      </c>
    </row>
    <row r="7" spans="1:74" x14ac:dyDescent="0.35">
      <c r="A7" t="s">
        <v>102</v>
      </c>
      <c r="B7" t="s">
        <v>74</v>
      </c>
      <c r="C7" s="8" t="s">
        <v>103</v>
      </c>
      <c r="D7" t="s">
        <v>76</v>
      </c>
      <c r="E7" t="s">
        <v>77</v>
      </c>
      <c r="F7" t="s">
        <v>78</v>
      </c>
      <c r="G7" t="s">
        <v>104</v>
      </c>
      <c r="H7">
        <v>0.2</v>
      </c>
      <c r="I7">
        <v>5</v>
      </c>
      <c r="J7">
        <v>1.5649999999999999</v>
      </c>
      <c r="K7">
        <v>0.108</v>
      </c>
      <c r="L7">
        <v>-5.0000000000000001E-3</v>
      </c>
      <c r="M7">
        <v>0.44</v>
      </c>
      <c r="N7">
        <v>65</v>
      </c>
      <c r="O7" s="9">
        <v>349</v>
      </c>
      <c r="P7">
        <v>0.01</v>
      </c>
      <c r="Q7">
        <v>10.31</v>
      </c>
      <c r="R7">
        <v>0.84</v>
      </c>
      <c r="S7">
        <v>7.0000000000000007E-2</v>
      </c>
      <c r="T7">
        <v>0.12</v>
      </c>
      <c r="U7">
        <v>3.44</v>
      </c>
      <c r="V7">
        <v>78.41</v>
      </c>
      <c r="W7">
        <v>5.34</v>
      </c>
      <c r="X7">
        <v>0.69</v>
      </c>
      <c r="Y7">
        <v>0.39</v>
      </c>
      <c r="Z7">
        <v>0.24</v>
      </c>
      <c r="AA7">
        <v>0.1</v>
      </c>
      <c r="AB7">
        <v>0.05</v>
      </c>
      <c r="AC7"/>
      <c r="AD7">
        <v>4.5</v>
      </c>
      <c r="AE7">
        <v>4.4000000000000004</v>
      </c>
      <c r="AF7">
        <v>4.4000000000000004</v>
      </c>
      <c r="AG7">
        <v>0</v>
      </c>
      <c r="AH7">
        <v>7</v>
      </c>
      <c r="AI7">
        <v>5.5</v>
      </c>
      <c r="AJ7">
        <v>24</v>
      </c>
      <c r="AK7">
        <v>9</v>
      </c>
      <c r="AL7">
        <v>39</v>
      </c>
      <c r="AM7">
        <v>0.01</v>
      </c>
      <c r="AN7">
        <v>0.02</v>
      </c>
      <c r="AO7">
        <v>0.09</v>
      </c>
      <c r="AP7">
        <v>0.32</v>
      </c>
      <c r="AQ7">
        <v>0.26</v>
      </c>
      <c r="AR7">
        <v>0.06</v>
      </c>
      <c r="AS7">
        <v>0.1</v>
      </c>
      <c r="AT7">
        <v>0</v>
      </c>
      <c r="AU7">
        <v>0.2</v>
      </c>
      <c r="AV7">
        <v>3.2</v>
      </c>
      <c r="AW7">
        <v>0.6</v>
      </c>
      <c r="AX7">
        <v>0</v>
      </c>
      <c r="AY7">
        <v>0.9</v>
      </c>
      <c r="AZ7">
        <v>86.4</v>
      </c>
      <c r="BA7">
        <v>0.5</v>
      </c>
      <c r="BB7">
        <v>6.6</v>
      </c>
      <c r="BC7">
        <v>0.7</v>
      </c>
      <c r="BD7">
        <v>0.2</v>
      </c>
      <c r="BE7">
        <v>0.5</v>
      </c>
      <c r="BF7">
        <v>95.1</v>
      </c>
      <c r="BG7">
        <v>1.7</v>
      </c>
      <c r="BH7">
        <v>1385</v>
      </c>
      <c r="BI7">
        <v>0.1</v>
      </c>
      <c r="BJ7" s="9"/>
      <c r="BK7" s="9"/>
      <c r="BL7" s="9"/>
      <c r="BM7" s="9"/>
      <c r="BN7" s="9"/>
      <c r="BO7" s="9"/>
      <c r="BP7" s="9"/>
      <c r="BR7" t="s">
        <v>105</v>
      </c>
      <c r="BS7" t="s">
        <v>81</v>
      </c>
      <c r="BU7" t="s">
        <v>106</v>
      </c>
      <c r="BV7" t="s">
        <v>82</v>
      </c>
    </row>
    <row r="8" spans="1:74" x14ac:dyDescent="0.35">
      <c r="A8" t="s">
        <v>107</v>
      </c>
      <c r="B8" t="s">
        <v>74</v>
      </c>
      <c r="C8" s="8" t="s">
        <v>103</v>
      </c>
      <c r="D8" t="s">
        <v>76</v>
      </c>
      <c r="E8" t="s">
        <v>77</v>
      </c>
      <c r="F8" t="s">
        <v>78</v>
      </c>
      <c r="G8" t="s">
        <v>108</v>
      </c>
      <c r="H8">
        <v>0.25</v>
      </c>
      <c r="I8">
        <v>5</v>
      </c>
      <c r="J8">
        <v>1.615</v>
      </c>
      <c r="K8">
        <v>0.114</v>
      </c>
      <c r="L8">
        <v>-4.0000000000000001E-3</v>
      </c>
      <c r="M8">
        <v>0.64</v>
      </c>
      <c r="N8">
        <v>66</v>
      </c>
      <c r="O8" s="9">
        <v>377</v>
      </c>
      <c r="P8">
        <v>0.01</v>
      </c>
      <c r="Q8">
        <v>9.93</v>
      </c>
      <c r="R8">
        <v>0.79</v>
      </c>
      <c r="S8">
        <v>0.09</v>
      </c>
      <c r="T8">
        <v>0.14000000000000001</v>
      </c>
      <c r="U8">
        <v>3.38</v>
      </c>
      <c r="V8">
        <v>78.41</v>
      </c>
      <c r="W8">
        <v>5.77</v>
      </c>
      <c r="X8">
        <v>0.68</v>
      </c>
      <c r="Y8">
        <v>0.39</v>
      </c>
      <c r="Z8">
        <v>0.28000000000000003</v>
      </c>
      <c r="AA8">
        <v>0.1</v>
      </c>
      <c r="AB8">
        <v>0.04</v>
      </c>
      <c r="AC8"/>
      <c r="AD8">
        <v>4.4000000000000004</v>
      </c>
      <c r="AE8">
        <v>4.3</v>
      </c>
      <c r="AF8">
        <v>4.3</v>
      </c>
      <c r="AG8">
        <v>0</v>
      </c>
      <c r="AH8">
        <v>7</v>
      </c>
      <c r="AI8">
        <v>5.9</v>
      </c>
      <c r="AJ8">
        <v>22</v>
      </c>
      <c r="AK8">
        <v>13</v>
      </c>
      <c r="AL8">
        <v>41</v>
      </c>
      <c r="AM8">
        <v>0.02</v>
      </c>
      <c r="AN8">
        <v>0.02</v>
      </c>
      <c r="AO8">
        <v>0.1</v>
      </c>
      <c r="AP8">
        <v>0.28999999999999998</v>
      </c>
      <c r="AQ8">
        <v>0.28000000000000003</v>
      </c>
      <c r="AR8">
        <v>0.01</v>
      </c>
      <c r="AS8">
        <v>0.1</v>
      </c>
      <c r="AT8">
        <v>0</v>
      </c>
      <c r="AU8">
        <v>0.2</v>
      </c>
      <c r="AV8">
        <v>3.2</v>
      </c>
      <c r="AW8">
        <v>0.6</v>
      </c>
      <c r="AX8">
        <v>0</v>
      </c>
      <c r="AY8">
        <v>0.9</v>
      </c>
      <c r="AZ8">
        <v>86.6</v>
      </c>
      <c r="BA8">
        <v>0.5</v>
      </c>
      <c r="BB8">
        <v>6.8</v>
      </c>
      <c r="BC8">
        <v>0.3</v>
      </c>
      <c r="BD8">
        <v>0.2</v>
      </c>
      <c r="BE8">
        <v>0.4</v>
      </c>
      <c r="BF8">
        <v>95.1</v>
      </c>
      <c r="BG8">
        <v>1.9</v>
      </c>
      <c r="BH8">
        <v>1426</v>
      </c>
      <c r="BI8">
        <v>0.1</v>
      </c>
      <c r="BJ8" s="9"/>
      <c r="BK8" s="9"/>
      <c r="BL8" s="9"/>
      <c r="BM8" s="9"/>
      <c r="BN8" s="9"/>
      <c r="BO8" s="9"/>
      <c r="BP8" s="9"/>
      <c r="BR8" t="s">
        <v>109</v>
      </c>
      <c r="BS8" t="s">
        <v>110</v>
      </c>
      <c r="BU8" t="s">
        <v>106</v>
      </c>
      <c r="BV8" t="s">
        <v>82</v>
      </c>
    </row>
    <row r="9" spans="1:74" x14ac:dyDescent="0.35">
      <c r="A9" t="s">
        <v>111</v>
      </c>
      <c r="B9" t="s">
        <v>84</v>
      </c>
      <c r="C9" s="8" t="s">
        <v>112</v>
      </c>
      <c r="D9" t="s">
        <v>76</v>
      </c>
      <c r="E9" t="s">
        <v>86</v>
      </c>
      <c r="F9" t="s">
        <v>78</v>
      </c>
      <c r="G9" t="s">
        <v>113</v>
      </c>
      <c r="H9">
        <v>0.25</v>
      </c>
      <c r="I9">
        <v>5.8</v>
      </c>
      <c r="J9">
        <v>1.9059999999999999</v>
      </c>
      <c r="K9">
        <v>0.125</v>
      </c>
      <c r="L9">
        <v>-4.0000000000000001E-3</v>
      </c>
      <c r="M9">
        <v>0.61</v>
      </c>
      <c r="N9">
        <v>57</v>
      </c>
      <c r="O9" s="9">
        <v>328</v>
      </c>
      <c r="P9">
        <v>0.01</v>
      </c>
      <c r="Q9">
        <v>10.52</v>
      </c>
      <c r="R9">
        <v>0.8</v>
      </c>
      <c r="S9">
        <v>0.09</v>
      </c>
      <c r="T9">
        <v>0.16</v>
      </c>
      <c r="U9">
        <v>2.77</v>
      </c>
      <c r="V9">
        <v>77.13</v>
      </c>
      <c r="W9">
        <v>6.63</v>
      </c>
      <c r="X9">
        <v>0.63</v>
      </c>
      <c r="Y9">
        <v>0.39</v>
      </c>
      <c r="Z9">
        <v>0.28000000000000003</v>
      </c>
      <c r="AA9">
        <v>0.12</v>
      </c>
      <c r="AB9">
        <v>0.49</v>
      </c>
      <c r="AC9"/>
      <c r="AD9">
        <v>4.3</v>
      </c>
      <c r="AE9">
        <v>4</v>
      </c>
      <c r="AF9">
        <v>4</v>
      </c>
      <c r="AG9">
        <v>0</v>
      </c>
      <c r="AH9">
        <v>7.1</v>
      </c>
      <c r="AI9">
        <v>6.6</v>
      </c>
      <c r="AM9">
        <v>0.16</v>
      </c>
      <c r="AN9">
        <v>0.02</v>
      </c>
      <c r="BJ9" s="9"/>
      <c r="BK9" s="9"/>
      <c r="BL9" s="9"/>
      <c r="BM9" s="9"/>
      <c r="BN9" s="9"/>
      <c r="BO9" s="9"/>
      <c r="BP9" s="9"/>
      <c r="BR9" t="s">
        <v>114</v>
      </c>
      <c r="BS9" t="s">
        <v>110</v>
      </c>
    </row>
    <row r="10" spans="1:74" x14ac:dyDescent="0.35">
      <c r="A10" t="s">
        <v>115</v>
      </c>
      <c r="B10" t="s">
        <v>74</v>
      </c>
      <c r="C10" s="8" t="s">
        <v>116</v>
      </c>
      <c r="D10" t="s">
        <v>76</v>
      </c>
      <c r="E10" t="s">
        <v>77</v>
      </c>
      <c r="F10" t="s">
        <v>78</v>
      </c>
      <c r="G10" t="s">
        <v>117</v>
      </c>
      <c r="H10">
        <v>0.26</v>
      </c>
      <c r="I10">
        <v>5</v>
      </c>
      <c r="J10">
        <v>1.621</v>
      </c>
      <c r="K10">
        <v>0.111</v>
      </c>
      <c r="L10">
        <v>-3.0000000000000001E-3</v>
      </c>
      <c r="M10">
        <v>0.5</v>
      </c>
      <c r="N10">
        <v>62</v>
      </c>
      <c r="O10" s="9">
        <v>316</v>
      </c>
      <c r="P10">
        <v>0.01</v>
      </c>
      <c r="Q10">
        <v>10.3</v>
      </c>
      <c r="R10">
        <v>0.78</v>
      </c>
      <c r="S10">
        <v>0.09</v>
      </c>
      <c r="T10">
        <v>0.16</v>
      </c>
      <c r="U10">
        <v>2.85</v>
      </c>
      <c r="V10">
        <v>78.430000000000007</v>
      </c>
      <c r="W10">
        <v>6.05</v>
      </c>
      <c r="X10">
        <v>0.59</v>
      </c>
      <c r="Y10">
        <v>0.37</v>
      </c>
      <c r="Z10">
        <v>0.25</v>
      </c>
      <c r="AA10">
        <v>0.1</v>
      </c>
      <c r="AB10">
        <v>0.02</v>
      </c>
      <c r="AC10"/>
      <c r="AD10">
        <v>4.4000000000000004</v>
      </c>
      <c r="AE10">
        <v>4.2</v>
      </c>
      <c r="AF10">
        <v>4.2</v>
      </c>
      <c r="AG10">
        <v>0</v>
      </c>
      <c r="AH10">
        <v>7</v>
      </c>
      <c r="AI10">
        <v>6.1</v>
      </c>
      <c r="AJ10">
        <v>22</v>
      </c>
      <c r="AK10">
        <v>12</v>
      </c>
      <c r="AL10">
        <v>57</v>
      </c>
      <c r="AM10">
        <v>0.01</v>
      </c>
      <c r="AN10">
        <v>0.02</v>
      </c>
      <c r="AO10">
        <v>0.11</v>
      </c>
      <c r="AP10">
        <v>0.28999999999999998</v>
      </c>
      <c r="AQ10">
        <v>0.26</v>
      </c>
      <c r="AR10">
        <v>0.03</v>
      </c>
      <c r="AS10">
        <v>0.1</v>
      </c>
      <c r="AT10">
        <v>0</v>
      </c>
      <c r="AU10">
        <v>0.3</v>
      </c>
      <c r="AV10">
        <v>3.4</v>
      </c>
      <c r="AW10">
        <v>0.6</v>
      </c>
      <c r="AX10">
        <v>0</v>
      </c>
      <c r="AY10">
        <v>0.9</v>
      </c>
      <c r="AZ10">
        <v>83.4</v>
      </c>
      <c r="BA10">
        <v>0.6</v>
      </c>
      <c r="BB10">
        <v>9.6</v>
      </c>
      <c r="BC10">
        <v>0.5</v>
      </c>
      <c r="BD10">
        <v>0.2</v>
      </c>
      <c r="BE10">
        <v>0.4</v>
      </c>
      <c r="BF10">
        <v>94.9</v>
      </c>
      <c r="BG10">
        <v>1.8</v>
      </c>
      <c r="BH10">
        <v>1333</v>
      </c>
      <c r="BI10">
        <v>0.1</v>
      </c>
      <c r="BJ10" s="9"/>
      <c r="BK10" s="9"/>
      <c r="BL10" s="9"/>
      <c r="BM10" s="9"/>
      <c r="BN10" s="9"/>
      <c r="BO10" s="9"/>
      <c r="BP10" s="9"/>
      <c r="BR10" t="s">
        <v>118</v>
      </c>
      <c r="BS10" t="s">
        <v>81</v>
      </c>
      <c r="BU10" t="s">
        <v>106</v>
      </c>
      <c r="BV10" t="s">
        <v>82</v>
      </c>
    </row>
    <row r="11" spans="1:74" x14ac:dyDescent="0.35">
      <c r="A11" t="s">
        <v>119</v>
      </c>
      <c r="B11" t="s">
        <v>74</v>
      </c>
      <c r="C11" s="8" t="s">
        <v>116</v>
      </c>
      <c r="D11" t="s">
        <v>76</v>
      </c>
      <c r="E11" t="s">
        <v>77</v>
      </c>
      <c r="F11" t="s">
        <v>78</v>
      </c>
      <c r="G11" t="s">
        <v>120</v>
      </c>
      <c r="H11">
        <v>0.31</v>
      </c>
      <c r="I11">
        <v>5</v>
      </c>
      <c r="J11">
        <v>1.633</v>
      </c>
      <c r="K11">
        <v>0.10199999999999999</v>
      </c>
      <c r="L11">
        <v>-4.0000000000000001E-3</v>
      </c>
      <c r="M11">
        <v>0.46</v>
      </c>
      <c r="N11">
        <v>62</v>
      </c>
      <c r="O11" s="9">
        <v>340</v>
      </c>
      <c r="P11">
        <v>0.01</v>
      </c>
      <c r="Q11">
        <v>9.98</v>
      </c>
      <c r="R11">
        <v>0.8</v>
      </c>
      <c r="S11">
        <v>0.09</v>
      </c>
      <c r="T11">
        <v>0.14000000000000001</v>
      </c>
      <c r="U11">
        <v>3.25</v>
      </c>
      <c r="V11">
        <v>78.89</v>
      </c>
      <c r="W11">
        <v>5.43</v>
      </c>
      <c r="X11">
        <v>0.64</v>
      </c>
      <c r="Y11">
        <v>0.38</v>
      </c>
      <c r="Z11">
        <v>0.25</v>
      </c>
      <c r="AA11">
        <v>0.1</v>
      </c>
      <c r="AB11">
        <v>0.04</v>
      </c>
      <c r="AC11"/>
      <c r="AD11">
        <v>4.4000000000000004</v>
      </c>
      <c r="AE11">
        <v>4</v>
      </c>
      <c r="AF11">
        <v>4</v>
      </c>
      <c r="AG11">
        <v>0</v>
      </c>
      <c r="AH11">
        <v>7</v>
      </c>
      <c r="AI11">
        <v>5.6</v>
      </c>
      <c r="AJ11">
        <v>25</v>
      </c>
      <c r="AK11">
        <v>15</v>
      </c>
      <c r="AL11">
        <v>59</v>
      </c>
      <c r="AM11">
        <v>0.01</v>
      </c>
      <c r="AN11">
        <v>0.01</v>
      </c>
      <c r="AO11">
        <v>0.12</v>
      </c>
      <c r="AP11">
        <v>0.35</v>
      </c>
      <c r="AQ11">
        <v>0.25</v>
      </c>
      <c r="AR11">
        <v>0.11</v>
      </c>
      <c r="AS11">
        <v>0.1</v>
      </c>
      <c r="AT11">
        <v>0</v>
      </c>
      <c r="AU11">
        <v>0.2</v>
      </c>
      <c r="AV11">
        <v>3.3</v>
      </c>
      <c r="AW11">
        <v>0.6</v>
      </c>
      <c r="AX11">
        <v>0</v>
      </c>
      <c r="AY11">
        <v>0.9</v>
      </c>
      <c r="AZ11">
        <v>86.5</v>
      </c>
      <c r="BA11">
        <v>0.5</v>
      </c>
      <c r="BB11">
        <v>6.8</v>
      </c>
      <c r="BC11">
        <v>0.4</v>
      </c>
      <c r="BD11">
        <v>0.3</v>
      </c>
      <c r="BE11">
        <v>0.4</v>
      </c>
      <c r="BF11">
        <v>95.1</v>
      </c>
      <c r="BG11">
        <v>1.7</v>
      </c>
      <c r="BH11">
        <v>1330</v>
      </c>
      <c r="BI11">
        <v>0</v>
      </c>
      <c r="BJ11" s="9"/>
      <c r="BK11" s="9"/>
      <c r="BL11" s="9"/>
      <c r="BM11" s="9"/>
      <c r="BN11" s="9"/>
      <c r="BO11" s="9"/>
      <c r="BP11" s="9"/>
      <c r="BR11" t="s">
        <v>121</v>
      </c>
      <c r="BS11" t="s">
        <v>81</v>
      </c>
      <c r="BU11" t="s">
        <v>106</v>
      </c>
      <c r="BV11" t="s">
        <v>82</v>
      </c>
    </row>
    <row r="12" spans="1:74" x14ac:dyDescent="0.35">
      <c r="A12" t="s">
        <v>122</v>
      </c>
      <c r="B12" t="s">
        <v>84</v>
      </c>
      <c r="C12" s="8" t="s">
        <v>123</v>
      </c>
      <c r="D12" t="s">
        <v>76</v>
      </c>
      <c r="E12" t="s">
        <v>86</v>
      </c>
      <c r="F12" t="s">
        <v>78</v>
      </c>
      <c r="G12" t="s">
        <v>124</v>
      </c>
      <c r="H12">
        <v>0.24</v>
      </c>
      <c r="I12">
        <v>5.3</v>
      </c>
      <c r="J12">
        <v>1.7310000000000001</v>
      </c>
      <c r="K12">
        <v>0.10100000000000001</v>
      </c>
      <c r="L12">
        <v>-3.0000000000000001E-3</v>
      </c>
      <c r="M12">
        <v>0.53</v>
      </c>
      <c r="N12">
        <v>63</v>
      </c>
      <c r="O12" s="9">
        <v>323</v>
      </c>
      <c r="P12">
        <v>0.1</v>
      </c>
      <c r="Q12">
        <v>10.76</v>
      </c>
      <c r="R12">
        <v>0.88</v>
      </c>
      <c r="S12">
        <v>0.1</v>
      </c>
      <c r="T12">
        <v>0.19</v>
      </c>
      <c r="U12">
        <v>2.8</v>
      </c>
      <c r="V12">
        <v>76.739999999999995</v>
      </c>
      <c r="W12">
        <v>7</v>
      </c>
      <c r="X12">
        <v>0.63</v>
      </c>
      <c r="Y12">
        <v>0.39</v>
      </c>
      <c r="Z12">
        <v>0.27</v>
      </c>
      <c r="AA12">
        <v>0.11</v>
      </c>
      <c r="AB12">
        <v>0.04</v>
      </c>
      <c r="AC12"/>
      <c r="AD12">
        <v>4</v>
      </c>
      <c r="AE12">
        <v>3.8</v>
      </c>
      <c r="AF12">
        <v>3</v>
      </c>
      <c r="AG12">
        <v>0</v>
      </c>
      <c r="AH12">
        <v>7</v>
      </c>
      <c r="AI12">
        <v>7</v>
      </c>
      <c r="AM12">
        <v>0.01</v>
      </c>
      <c r="AN12">
        <v>0.01</v>
      </c>
      <c r="BJ12" s="9"/>
      <c r="BK12" s="9"/>
      <c r="BL12" s="9"/>
      <c r="BM12" s="9"/>
      <c r="BN12" s="9"/>
      <c r="BO12" s="9"/>
      <c r="BP12" s="9"/>
      <c r="BR12" t="s">
        <v>125</v>
      </c>
      <c r="BS12" t="s">
        <v>81</v>
      </c>
    </row>
    <row r="13" spans="1:74" x14ac:dyDescent="0.35">
      <c r="A13" t="s">
        <v>126</v>
      </c>
      <c r="B13" t="s">
        <v>127</v>
      </c>
      <c r="C13" s="8" t="s">
        <v>128</v>
      </c>
      <c r="D13" t="s">
        <v>76</v>
      </c>
      <c r="E13" t="s">
        <v>86</v>
      </c>
      <c r="F13" t="s">
        <v>78</v>
      </c>
      <c r="G13" t="s">
        <v>129</v>
      </c>
      <c r="H13">
        <v>0.28999999999999998</v>
      </c>
      <c r="I13">
        <v>5.8</v>
      </c>
      <c r="J13">
        <v>1.83</v>
      </c>
      <c r="K13">
        <v>0.13700000000000001</v>
      </c>
      <c r="L13">
        <v>-2E-3</v>
      </c>
      <c r="M13">
        <v>0.82</v>
      </c>
      <c r="N13">
        <v>51</v>
      </c>
      <c r="O13" s="9">
        <v>331</v>
      </c>
      <c r="P13">
        <v>0.01</v>
      </c>
      <c r="Q13">
        <v>11.07</v>
      </c>
      <c r="R13">
        <v>0.78</v>
      </c>
      <c r="S13">
        <v>7.0000000000000007E-2</v>
      </c>
      <c r="T13">
        <v>0.12</v>
      </c>
      <c r="U13">
        <v>2.5499999999999998</v>
      </c>
      <c r="V13">
        <v>76.510000000000005</v>
      </c>
      <c r="W13">
        <v>7.33</v>
      </c>
      <c r="X13">
        <v>0.7</v>
      </c>
      <c r="Y13">
        <v>0.4</v>
      </c>
      <c r="Z13">
        <v>0.33</v>
      </c>
      <c r="AA13">
        <v>0.1</v>
      </c>
      <c r="AB13">
        <v>0.04</v>
      </c>
      <c r="AC13"/>
      <c r="AD13">
        <v>4.5</v>
      </c>
      <c r="AE13">
        <v>4.3</v>
      </c>
      <c r="AF13">
        <v>4.3</v>
      </c>
      <c r="AG13">
        <v>0</v>
      </c>
      <c r="AH13">
        <v>7.2</v>
      </c>
      <c r="AI13">
        <v>7.4</v>
      </c>
      <c r="AM13">
        <v>0.01</v>
      </c>
      <c r="AN13">
        <v>0.02</v>
      </c>
      <c r="BJ13" s="9"/>
      <c r="BK13" s="9"/>
      <c r="BL13" s="9"/>
      <c r="BM13" s="9"/>
      <c r="BN13" s="9"/>
      <c r="BO13" s="9"/>
      <c r="BP13" s="9"/>
      <c r="BR13" t="s">
        <v>130</v>
      </c>
      <c r="BS13" t="s">
        <v>131</v>
      </c>
    </row>
    <row r="14" spans="1:74" x14ac:dyDescent="0.35">
      <c r="A14" t="s">
        <v>132</v>
      </c>
      <c r="B14" t="s">
        <v>84</v>
      </c>
      <c r="C14" s="8" t="s">
        <v>133</v>
      </c>
      <c r="D14" t="s">
        <v>76</v>
      </c>
      <c r="E14" t="s">
        <v>86</v>
      </c>
      <c r="F14" t="s">
        <v>78</v>
      </c>
      <c r="G14" t="s">
        <v>134</v>
      </c>
      <c r="H14">
        <v>0.24</v>
      </c>
      <c r="I14">
        <v>6.3</v>
      </c>
      <c r="J14">
        <v>1.99</v>
      </c>
      <c r="K14">
        <v>0.13800000000000001</v>
      </c>
      <c r="L14">
        <v>-3.0000000000000001E-3</v>
      </c>
      <c r="M14">
        <v>0.7</v>
      </c>
      <c r="N14">
        <v>65</v>
      </c>
      <c r="O14" s="9">
        <v>333</v>
      </c>
      <c r="P14">
        <v>0.01</v>
      </c>
      <c r="Q14">
        <v>10.41</v>
      </c>
      <c r="R14">
        <v>0.79</v>
      </c>
      <c r="S14">
        <v>0.1</v>
      </c>
      <c r="T14">
        <v>0.15</v>
      </c>
      <c r="U14">
        <v>2.83</v>
      </c>
      <c r="V14">
        <v>77.180000000000007</v>
      </c>
      <c r="W14">
        <v>6.78</v>
      </c>
      <c r="X14">
        <v>0.67</v>
      </c>
      <c r="Y14">
        <v>0.4</v>
      </c>
      <c r="Z14">
        <v>0.28999999999999998</v>
      </c>
      <c r="AA14">
        <v>0.11</v>
      </c>
      <c r="AB14">
        <v>0.05</v>
      </c>
      <c r="AC14"/>
      <c r="AD14">
        <v>4.5</v>
      </c>
      <c r="AE14">
        <v>4</v>
      </c>
      <c r="AF14">
        <v>4.0999999999999996</v>
      </c>
      <c r="AG14">
        <v>0</v>
      </c>
      <c r="AH14">
        <v>7.2</v>
      </c>
      <c r="AI14">
        <v>6.8</v>
      </c>
      <c r="AM14" t="s">
        <v>135</v>
      </c>
      <c r="AN14" t="s">
        <v>135</v>
      </c>
      <c r="BJ14" s="9"/>
      <c r="BK14" s="9"/>
      <c r="BL14" s="9"/>
      <c r="BM14" s="9"/>
      <c r="BN14" s="9"/>
      <c r="BO14" s="9"/>
      <c r="BP14" s="9"/>
      <c r="BR14" t="s">
        <v>136</v>
      </c>
      <c r="BS14" t="s">
        <v>110</v>
      </c>
    </row>
    <row r="15" spans="1:74" x14ac:dyDescent="0.35">
      <c r="A15" t="s">
        <v>137</v>
      </c>
      <c r="B15" t="s">
        <v>74</v>
      </c>
      <c r="C15" s="8" t="s">
        <v>138</v>
      </c>
      <c r="D15" t="s">
        <v>76</v>
      </c>
      <c r="E15" t="s">
        <v>77</v>
      </c>
      <c r="F15" t="s">
        <v>96</v>
      </c>
      <c r="G15" t="s">
        <v>139</v>
      </c>
      <c r="H15">
        <v>0.23</v>
      </c>
      <c r="I15">
        <v>5</v>
      </c>
      <c r="J15">
        <v>1.702</v>
      </c>
      <c r="K15">
        <v>9.2999999999999999E-2</v>
      </c>
      <c r="L15">
        <v>-4.0000000000000001E-3</v>
      </c>
      <c r="M15">
        <v>0.42</v>
      </c>
      <c r="N15">
        <v>61</v>
      </c>
      <c r="O15" s="9">
        <v>238</v>
      </c>
      <c r="P15">
        <v>0.01</v>
      </c>
      <c r="Q15">
        <v>12.95</v>
      </c>
      <c r="R15">
        <v>1.1299999999999999</v>
      </c>
      <c r="S15">
        <v>0.12</v>
      </c>
      <c r="T15">
        <v>0.25</v>
      </c>
      <c r="U15">
        <v>1.94</v>
      </c>
      <c r="V15">
        <v>73.03</v>
      </c>
      <c r="W15">
        <v>9.24</v>
      </c>
      <c r="X15">
        <v>0.54</v>
      </c>
      <c r="Y15">
        <v>0.36</v>
      </c>
      <c r="Z15">
        <v>0.27</v>
      </c>
      <c r="AA15">
        <v>0.1</v>
      </c>
      <c r="AB15">
        <v>0.05</v>
      </c>
      <c r="AC15"/>
      <c r="AD15">
        <v>3.4</v>
      </c>
      <c r="AE15">
        <v>3</v>
      </c>
      <c r="AF15">
        <v>3</v>
      </c>
      <c r="AG15">
        <v>0</v>
      </c>
      <c r="AH15">
        <v>7</v>
      </c>
      <c r="AI15">
        <v>9</v>
      </c>
      <c r="AJ15">
        <v>25</v>
      </c>
      <c r="AK15">
        <v>16</v>
      </c>
      <c r="AL15">
        <v>57</v>
      </c>
      <c r="AM15" t="s">
        <v>135</v>
      </c>
      <c r="AN15" t="s">
        <v>135</v>
      </c>
      <c r="AO15">
        <v>0.11</v>
      </c>
      <c r="AP15">
        <v>0.38</v>
      </c>
      <c r="AQ15">
        <v>0.41</v>
      </c>
      <c r="AR15">
        <v>-0.03</v>
      </c>
      <c r="AS15">
        <v>0.1</v>
      </c>
      <c r="AT15">
        <v>0</v>
      </c>
      <c r="AU15">
        <v>0.5</v>
      </c>
      <c r="AV15">
        <v>3.7</v>
      </c>
      <c r="AW15">
        <v>0.7</v>
      </c>
      <c r="AX15">
        <v>0</v>
      </c>
      <c r="AY15">
        <v>0.9</v>
      </c>
      <c r="AZ15">
        <v>76.099999999999994</v>
      </c>
      <c r="BA15">
        <v>0.8</v>
      </c>
      <c r="BB15">
        <v>15.8</v>
      </c>
      <c r="BC15">
        <v>0.7</v>
      </c>
      <c r="BD15">
        <v>0.2</v>
      </c>
      <c r="BE15">
        <v>0.4</v>
      </c>
      <c r="BF15">
        <v>94.3</v>
      </c>
      <c r="BG15">
        <v>2.1</v>
      </c>
      <c r="BH15">
        <v>1390</v>
      </c>
      <c r="BI15">
        <v>0.1</v>
      </c>
      <c r="BJ15" s="9"/>
      <c r="BK15" s="9"/>
      <c r="BL15" s="9"/>
      <c r="BM15" s="9"/>
      <c r="BN15" s="9"/>
      <c r="BO15" s="9"/>
      <c r="BP15" s="9"/>
      <c r="BR15" t="s">
        <v>140</v>
      </c>
      <c r="BS15" t="s">
        <v>81</v>
      </c>
      <c r="BU15" t="s">
        <v>106</v>
      </c>
      <c r="BV15" t="s">
        <v>82</v>
      </c>
    </row>
    <row r="16" spans="1:74" x14ac:dyDescent="0.35">
      <c r="A16" t="s">
        <v>141</v>
      </c>
      <c r="B16" t="s">
        <v>84</v>
      </c>
      <c r="C16" s="8" t="s">
        <v>142</v>
      </c>
      <c r="D16" t="s">
        <v>76</v>
      </c>
      <c r="E16" t="s">
        <v>86</v>
      </c>
      <c r="F16" t="s">
        <v>78</v>
      </c>
      <c r="G16" t="s">
        <v>143</v>
      </c>
      <c r="H16">
        <v>0.28000000000000003</v>
      </c>
      <c r="I16">
        <v>7.1</v>
      </c>
      <c r="J16">
        <v>1.782</v>
      </c>
      <c r="K16">
        <v>0.129</v>
      </c>
      <c r="L16">
        <v>-4.0000000000000001E-3</v>
      </c>
      <c r="M16">
        <v>0.54</v>
      </c>
      <c r="N16">
        <v>58</v>
      </c>
      <c r="O16" s="9">
        <v>362</v>
      </c>
      <c r="P16">
        <v>0.01</v>
      </c>
      <c r="Q16">
        <v>9.5299999999999994</v>
      </c>
      <c r="R16">
        <v>0.66</v>
      </c>
      <c r="S16">
        <v>0.11</v>
      </c>
      <c r="T16">
        <v>0.16</v>
      </c>
      <c r="U16">
        <v>3.11</v>
      </c>
      <c r="V16">
        <v>78.41</v>
      </c>
      <c r="W16">
        <v>6.42</v>
      </c>
      <c r="X16">
        <v>0.69</v>
      </c>
      <c r="Y16">
        <v>0.43</v>
      </c>
      <c r="Z16">
        <v>0.32</v>
      </c>
      <c r="AA16">
        <v>0.11</v>
      </c>
      <c r="AB16">
        <v>0.05</v>
      </c>
      <c r="AC16"/>
      <c r="AD16"/>
      <c r="AI16">
        <v>6.5</v>
      </c>
      <c r="AJ16">
        <v>19</v>
      </c>
      <c r="AK16">
        <v>8</v>
      </c>
      <c r="AL16">
        <v>38</v>
      </c>
      <c r="AM16">
        <v>0.02</v>
      </c>
      <c r="AN16">
        <v>0.02</v>
      </c>
      <c r="BJ16" s="9"/>
      <c r="BK16" s="9"/>
      <c r="BL16" s="9"/>
      <c r="BM16" s="9"/>
      <c r="BN16" s="9"/>
      <c r="BO16" s="9"/>
      <c r="BP16" s="9"/>
      <c r="BS16" t="s">
        <v>81</v>
      </c>
    </row>
    <row r="17" spans="1:74" x14ac:dyDescent="0.35">
      <c r="A17" t="s">
        <v>144</v>
      </c>
      <c r="B17" t="s">
        <v>84</v>
      </c>
      <c r="C17" s="8" t="s">
        <v>142</v>
      </c>
      <c r="D17" t="s">
        <v>76</v>
      </c>
      <c r="E17" t="s">
        <v>86</v>
      </c>
      <c r="F17" t="s">
        <v>78</v>
      </c>
      <c r="G17" t="s">
        <v>145</v>
      </c>
      <c r="H17">
        <v>0.24</v>
      </c>
      <c r="I17">
        <v>5.8</v>
      </c>
      <c r="J17">
        <v>1.6890000000000001</v>
      </c>
      <c r="K17">
        <v>0.109</v>
      </c>
      <c r="L17">
        <v>-5.0000000000000001E-3</v>
      </c>
      <c r="M17">
        <v>0.67</v>
      </c>
      <c r="N17">
        <v>57</v>
      </c>
      <c r="O17" s="9">
        <v>350</v>
      </c>
      <c r="P17">
        <v>0.01</v>
      </c>
      <c r="Q17">
        <v>10.01</v>
      </c>
      <c r="R17">
        <v>0.79</v>
      </c>
      <c r="S17">
        <v>0.11</v>
      </c>
      <c r="T17">
        <v>0.18</v>
      </c>
      <c r="U17">
        <v>3.02</v>
      </c>
      <c r="V17">
        <v>77.78</v>
      </c>
      <c r="W17">
        <v>6.59</v>
      </c>
      <c r="X17">
        <v>0.67</v>
      </c>
      <c r="Y17">
        <v>0.4</v>
      </c>
      <c r="Z17">
        <v>0.28000000000000003</v>
      </c>
      <c r="AA17">
        <v>0.11</v>
      </c>
      <c r="AB17">
        <v>0.04</v>
      </c>
      <c r="AC17"/>
      <c r="AD17"/>
      <c r="AI17">
        <v>6.7</v>
      </c>
      <c r="AJ17">
        <v>20</v>
      </c>
      <c r="AK17">
        <v>11</v>
      </c>
      <c r="AL17">
        <v>44</v>
      </c>
      <c r="AM17">
        <v>0.02</v>
      </c>
      <c r="AN17">
        <v>0.01</v>
      </c>
      <c r="BJ17" s="9"/>
      <c r="BK17" s="9"/>
      <c r="BL17" s="9"/>
      <c r="BM17" s="9"/>
      <c r="BN17" s="9"/>
      <c r="BO17" s="9"/>
      <c r="BP17" s="9"/>
      <c r="BS17" t="s">
        <v>110</v>
      </c>
    </row>
    <row r="18" spans="1:74" x14ac:dyDescent="0.35">
      <c r="A18" t="s">
        <v>146</v>
      </c>
      <c r="B18" t="s">
        <v>147</v>
      </c>
      <c r="C18" s="8" t="s">
        <v>142</v>
      </c>
      <c r="D18" t="s">
        <v>76</v>
      </c>
      <c r="E18" t="s">
        <v>86</v>
      </c>
      <c r="F18" t="s">
        <v>78</v>
      </c>
      <c r="G18" t="s">
        <v>148</v>
      </c>
      <c r="H18">
        <v>0.26</v>
      </c>
      <c r="I18">
        <v>6.4</v>
      </c>
      <c r="J18">
        <v>1.806</v>
      </c>
      <c r="K18">
        <v>0.127</v>
      </c>
      <c r="L18">
        <v>-4.0000000000000001E-3</v>
      </c>
      <c r="M18">
        <v>0.33</v>
      </c>
      <c r="N18">
        <v>62</v>
      </c>
      <c r="O18" s="9">
        <v>405</v>
      </c>
      <c r="P18">
        <v>0.01</v>
      </c>
      <c r="Q18">
        <v>10.42</v>
      </c>
      <c r="R18">
        <v>0.83</v>
      </c>
      <c r="S18">
        <v>0.09</v>
      </c>
      <c r="T18">
        <v>0.15</v>
      </c>
      <c r="U18">
        <v>3.07</v>
      </c>
      <c r="V18">
        <v>77.7</v>
      </c>
      <c r="W18">
        <v>6.23</v>
      </c>
      <c r="X18">
        <v>0.67</v>
      </c>
      <c r="Y18">
        <v>0.39</v>
      </c>
      <c r="Z18">
        <v>0.26</v>
      </c>
      <c r="AA18">
        <v>0.11</v>
      </c>
      <c r="AB18">
        <v>0.05</v>
      </c>
      <c r="AC18"/>
      <c r="AD18"/>
      <c r="AI18">
        <v>6.3</v>
      </c>
      <c r="AM18">
        <v>0.02</v>
      </c>
      <c r="AN18" t="s">
        <v>135</v>
      </c>
      <c r="BJ18" s="9"/>
      <c r="BK18" s="9"/>
      <c r="BL18" s="9"/>
      <c r="BM18" s="9"/>
      <c r="BN18" s="9"/>
      <c r="BO18" s="9"/>
      <c r="BP18" s="9"/>
      <c r="BS18" t="s">
        <v>81</v>
      </c>
    </row>
    <row r="19" spans="1:74" x14ac:dyDescent="0.35">
      <c r="A19" t="s">
        <v>149</v>
      </c>
      <c r="B19" t="s">
        <v>150</v>
      </c>
      <c r="C19" s="8" t="s">
        <v>151</v>
      </c>
      <c r="D19" t="s">
        <v>76</v>
      </c>
      <c r="E19" t="s">
        <v>86</v>
      </c>
      <c r="F19" t="s">
        <v>90</v>
      </c>
      <c r="G19" t="s">
        <v>152</v>
      </c>
      <c r="H19">
        <v>0.33</v>
      </c>
      <c r="I19">
        <v>8.5</v>
      </c>
      <c r="J19">
        <v>1.9239999999999999</v>
      </c>
      <c r="K19">
        <v>0.14699999999999999</v>
      </c>
      <c r="L19">
        <v>-1E-3</v>
      </c>
      <c r="M19">
        <v>0.77</v>
      </c>
      <c r="N19">
        <v>40</v>
      </c>
      <c r="O19" s="9">
        <v>295</v>
      </c>
      <c r="P19">
        <v>0.01</v>
      </c>
      <c r="Q19">
        <v>11.87</v>
      </c>
      <c r="R19">
        <v>0.78</v>
      </c>
      <c r="S19">
        <v>0.05</v>
      </c>
      <c r="T19">
        <v>0.1</v>
      </c>
      <c r="U19">
        <v>2.42</v>
      </c>
      <c r="V19">
        <v>74</v>
      </c>
      <c r="W19">
        <v>9.11</v>
      </c>
      <c r="X19">
        <v>0.71</v>
      </c>
      <c r="Y19">
        <v>0.42</v>
      </c>
      <c r="Z19">
        <v>0.36</v>
      </c>
      <c r="AA19">
        <v>0.12</v>
      </c>
      <c r="AB19">
        <v>0.06</v>
      </c>
      <c r="AC19"/>
      <c r="AD19">
        <v>4.3</v>
      </c>
      <c r="AE19">
        <v>4.0999999999999996</v>
      </c>
      <c r="AF19">
        <v>4.0999999999999996</v>
      </c>
      <c r="AG19">
        <v>0</v>
      </c>
      <c r="AH19">
        <v>7.3</v>
      </c>
      <c r="AI19">
        <v>9</v>
      </c>
      <c r="AM19" t="s">
        <v>135</v>
      </c>
      <c r="AN19">
        <v>0.02</v>
      </c>
      <c r="BJ19" s="9"/>
      <c r="BK19" s="9"/>
      <c r="BL19" s="9"/>
      <c r="BM19" s="9"/>
      <c r="BN19" s="9"/>
      <c r="BO19" s="9"/>
      <c r="BP19" s="9"/>
      <c r="BR19" t="s">
        <v>153</v>
      </c>
      <c r="BS19" t="s">
        <v>110</v>
      </c>
    </row>
    <row r="20" spans="1:74" x14ac:dyDescent="0.35">
      <c r="A20" t="s">
        <v>154</v>
      </c>
      <c r="B20" t="s">
        <v>74</v>
      </c>
      <c r="C20" s="8" t="s">
        <v>155</v>
      </c>
      <c r="D20" t="s">
        <v>76</v>
      </c>
      <c r="E20" t="s">
        <v>77</v>
      </c>
      <c r="F20" t="s">
        <v>96</v>
      </c>
      <c r="G20" t="s">
        <v>156</v>
      </c>
      <c r="H20">
        <v>0.24</v>
      </c>
      <c r="I20">
        <v>8.4</v>
      </c>
      <c r="J20">
        <v>1.649</v>
      </c>
      <c r="K20">
        <v>0.121</v>
      </c>
      <c r="L20">
        <v>-4.0000000000000001E-3</v>
      </c>
      <c r="M20">
        <v>0.62</v>
      </c>
      <c r="N20">
        <v>62</v>
      </c>
      <c r="O20" s="9">
        <v>362</v>
      </c>
      <c r="P20">
        <v>0.01</v>
      </c>
      <c r="Q20">
        <v>9.08</v>
      </c>
      <c r="R20">
        <v>0.61</v>
      </c>
      <c r="S20">
        <v>0.1</v>
      </c>
      <c r="T20">
        <v>0.15</v>
      </c>
      <c r="U20">
        <v>3.19</v>
      </c>
      <c r="V20">
        <v>79.83</v>
      </c>
      <c r="W20">
        <v>5.59</v>
      </c>
      <c r="X20">
        <v>0.66</v>
      </c>
      <c r="Y20">
        <v>0.37</v>
      </c>
      <c r="Z20">
        <v>0.28000000000000003</v>
      </c>
      <c r="AA20">
        <v>0.1</v>
      </c>
      <c r="AB20">
        <v>0.04</v>
      </c>
      <c r="AC20"/>
      <c r="AD20">
        <v>4.2</v>
      </c>
      <c r="AE20">
        <v>4.2</v>
      </c>
      <c r="AF20">
        <v>4.3</v>
      </c>
      <c r="AG20">
        <v>0</v>
      </c>
      <c r="AH20">
        <v>7</v>
      </c>
      <c r="AI20">
        <v>5.7</v>
      </c>
      <c r="AJ20">
        <v>20</v>
      </c>
      <c r="AK20">
        <v>10</v>
      </c>
      <c r="AL20">
        <v>37</v>
      </c>
      <c r="AM20">
        <v>0.02</v>
      </c>
      <c r="AN20">
        <v>0.01</v>
      </c>
      <c r="AO20">
        <v>0.12</v>
      </c>
      <c r="AP20">
        <v>0.33</v>
      </c>
      <c r="AQ20">
        <v>0.25</v>
      </c>
      <c r="AR20">
        <v>0.08</v>
      </c>
      <c r="AS20">
        <v>0.1</v>
      </c>
      <c r="AT20">
        <v>0</v>
      </c>
      <c r="AU20">
        <v>0.2</v>
      </c>
      <c r="AV20">
        <v>3.1</v>
      </c>
      <c r="AW20">
        <v>0.6</v>
      </c>
      <c r="AX20">
        <v>0</v>
      </c>
      <c r="AY20">
        <v>0.9</v>
      </c>
      <c r="AZ20">
        <v>86.8</v>
      </c>
      <c r="BA20">
        <v>0.5</v>
      </c>
      <c r="BB20">
        <v>6.7</v>
      </c>
      <c r="BC20">
        <v>0.4</v>
      </c>
      <c r="BD20">
        <v>0.2</v>
      </c>
      <c r="BE20">
        <v>0.4</v>
      </c>
      <c r="BF20">
        <v>95.3</v>
      </c>
      <c r="BG20">
        <v>1.8</v>
      </c>
      <c r="BH20">
        <v>1377</v>
      </c>
      <c r="BI20">
        <v>0.1</v>
      </c>
      <c r="BJ20" s="9"/>
      <c r="BK20" s="9"/>
      <c r="BL20" s="9"/>
      <c r="BM20" s="9"/>
      <c r="BN20" s="9"/>
      <c r="BO20" s="9"/>
      <c r="BP20" s="9"/>
      <c r="BR20" t="s">
        <v>157</v>
      </c>
      <c r="BS20" t="s">
        <v>110</v>
      </c>
      <c r="BU20" t="s">
        <v>106</v>
      </c>
      <c r="BV20" t="s">
        <v>82</v>
      </c>
    </row>
    <row r="21" spans="1:74" x14ac:dyDescent="0.35">
      <c r="A21" t="s">
        <v>158</v>
      </c>
      <c r="B21" t="s">
        <v>74</v>
      </c>
      <c r="C21" s="8" t="s">
        <v>155</v>
      </c>
      <c r="D21" t="s">
        <v>76</v>
      </c>
      <c r="E21" t="s">
        <v>77</v>
      </c>
      <c r="F21" t="s">
        <v>96</v>
      </c>
      <c r="G21" t="s">
        <v>159</v>
      </c>
      <c r="H21">
        <v>0.24</v>
      </c>
      <c r="I21">
        <v>8.4</v>
      </c>
      <c r="J21">
        <v>1.631</v>
      </c>
      <c r="K21">
        <v>0.11799999999999999</v>
      </c>
      <c r="L21">
        <v>-4.0000000000000001E-3</v>
      </c>
      <c r="M21">
        <v>0.64</v>
      </c>
      <c r="N21">
        <v>62</v>
      </c>
      <c r="O21" s="9">
        <v>362</v>
      </c>
      <c r="P21">
        <v>0.01</v>
      </c>
      <c r="Q21">
        <v>9.3699999999999992</v>
      </c>
      <c r="R21">
        <v>0.65</v>
      </c>
      <c r="S21">
        <v>0.08</v>
      </c>
      <c r="T21">
        <v>0.14000000000000001</v>
      </c>
      <c r="U21">
        <v>3.14</v>
      </c>
      <c r="V21">
        <v>79.98</v>
      </c>
      <c r="W21">
        <v>5.22</v>
      </c>
      <c r="X21">
        <v>0.64</v>
      </c>
      <c r="Y21">
        <v>0.38</v>
      </c>
      <c r="Z21">
        <v>0.26</v>
      </c>
      <c r="AA21">
        <v>0.11</v>
      </c>
      <c r="AB21">
        <v>0.04</v>
      </c>
      <c r="AC21"/>
      <c r="AD21">
        <v>4.2</v>
      </c>
      <c r="AE21">
        <v>4.2</v>
      </c>
      <c r="AF21">
        <v>4.2</v>
      </c>
      <c r="AG21">
        <v>0</v>
      </c>
      <c r="AH21">
        <v>7.1</v>
      </c>
      <c r="AI21">
        <v>5.4</v>
      </c>
      <c r="AJ21">
        <v>21</v>
      </c>
      <c r="AK21">
        <v>10</v>
      </c>
      <c r="AL21">
        <v>39</v>
      </c>
      <c r="AM21">
        <v>0.02</v>
      </c>
      <c r="AN21">
        <v>0.01</v>
      </c>
      <c r="AO21">
        <v>0.12</v>
      </c>
      <c r="AP21">
        <v>0.31</v>
      </c>
      <c r="AQ21">
        <v>0.23</v>
      </c>
      <c r="AR21">
        <v>0.08</v>
      </c>
      <c r="AS21">
        <v>0.1</v>
      </c>
      <c r="AT21">
        <v>0</v>
      </c>
      <c r="AU21">
        <v>0.2</v>
      </c>
      <c r="AV21">
        <v>3.1</v>
      </c>
      <c r="AW21">
        <v>0.6</v>
      </c>
      <c r="AX21">
        <v>0</v>
      </c>
      <c r="AY21">
        <v>0.9</v>
      </c>
      <c r="AZ21">
        <v>86.8</v>
      </c>
      <c r="BA21">
        <v>0.5</v>
      </c>
      <c r="BB21">
        <v>6.8</v>
      </c>
      <c r="BC21">
        <v>0.4</v>
      </c>
      <c r="BD21">
        <v>0.2</v>
      </c>
      <c r="BE21">
        <v>0.4</v>
      </c>
      <c r="BF21">
        <v>95.4</v>
      </c>
      <c r="BG21">
        <v>1.9</v>
      </c>
      <c r="BH21">
        <v>1425</v>
      </c>
      <c r="BI21">
        <v>0.1</v>
      </c>
      <c r="BJ21" s="9"/>
      <c r="BK21" s="9"/>
      <c r="BL21" s="9"/>
      <c r="BM21" s="9"/>
      <c r="BN21" s="9"/>
      <c r="BO21" s="9"/>
      <c r="BP21" s="9"/>
      <c r="BR21" t="s">
        <v>157</v>
      </c>
      <c r="BS21" t="s">
        <v>110</v>
      </c>
      <c r="BU21" t="s">
        <v>106</v>
      </c>
      <c r="BV21" t="s">
        <v>82</v>
      </c>
    </row>
    <row r="22" spans="1:74" x14ac:dyDescent="0.35">
      <c r="A22" t="s">
        <v>160</v>
      </c>
      <c r="B22" t="s">
        <v>161</v>
      </c>
      <c r="C22" s="8" t="s">
        <v>162</v>
      </c>
      <c r="D22" t="s">
        <v>76</v>
      </c>
      <c r="E22" t="s">
        <v>86</v>
      </c>
      <c r="F22" t="s">
        <v>90</v>
      </c>
      <c r="G22" t="s">
        <v>163</v>
      </c>
      <c r="H22">
        <v>0.32</v>
      </c>
      <c r="I22">
        <v>8.1</v>
      </c>
      <c r="J22">
        <v>1.8120000000000001</v>
      </c>
      <c r="K22">
        <v>0.13900000000000001</v>
      </c>
      <c r="L22">
        <v>-2E-3</v>
      </c>
      <c r="M22">
        <v>0.82</v>
      </c>
      <c r="N22">
        <v>54</v>
      </c>
      <c r="O22" s="9">
        <v>339</v>
      </c>
      <c r="P22">
        <v>0.01</v>
      </c>
      <c r="Q22">
        <v>10.63</v>
      </c>
      <c r="R22">
        <v>0.84</v>
      </c>
      <c r="S22">
        <v>7.0000000000000007E-2</v>
      </c>
      <c r="T22">
        <v>0.08</v>
      </c>
      <c r="U22">
        <v>2.67</v>
      </c>
      <c r="V22">
        <v>76.09</v>
      </c>
      <c r="W22">
        <v>7.91</v>
      </c>
      <c r="X22">
        <v>0.68</v>
      </c>
      <c r="Y22">
        <v>0.49</v>
      </c>
      <c r="Z22">
        <v>0.3</v>
      </c>
      <c r="AA22">
        <v>0.17</v>
      </c>
      <c r="AB22">
        <v>0.06</v>
      </c>
      <c r="AC22"/>
      <c r="AD22">
        <v>4.4000000000000004</v>
      </c>
      <c r="AE22">
        <v>4.2</v>
      </c>
      <c r="AF22">
        <v>4.3</v>
      </c>
      <c r="AG22">
        <v>0</v>
      </c>
      <c r="AH22">
        <v>7.5</v>
      </c>
      <c r="AI22">
        <v>7.9</v>
      </c>
      <c r="BJ22" s="9"/>
      <c r="BK22" s="9"/>
      <c r="BL22" s="9"/>
      <c r="BM22" s="9"/>
      <c r="BN22" s="9"/>
      <c r="BO22" s="9"/>
      <c r="BP22" s="9"/>
      <c r="BR22" t="s">
        <v>164</v>
      </c>
      <c r="BS22" t="s">
        <v>131</v>
      </c>
    </row>
    <row r="23" spans="1:74" x14ac:dyDescent="0.35">
      <c r="A23" t="s">
        <v>165</v>
      </c>
      <c r="B23" t="s">
        <v>84</v>
      </c>
      <c r="C23" s="8" t="s">
        <v>166</v>
      </c>
      <c r="D23" t="s">
        <v>76</v>
      </c>
      <c r="E23" t="s">
        <v>86</v>
      </c>
      <c r="F23" t="s">
        <v>78</v>
      </c>
      <c r="G23" t="s">
        <v>167</v>
      </c>
      <c r="H23">
        <v>0.27</v>
      </c>
      <c r="I23">
        <v>6.7</v>
      </c>
      <c r="J23">
        <v>1.82</v>
      </c>
      <c r="K23">
        <v>0.13200000000000001</v>
      </c>
      <c r="L23">
        <v>-3.0000000000000001E-3</v>
      </c>
      <c r="M23">
        <v>0.71</v>
      </c>
      <c r="N23">
        <v>61</v>
      </c>
      <c r="O23" s="9">
        <v>373</v>
      </c>
      <c r="P23">
        <v>0.01</v>
      </c>
      <c r="Q23">
        <v>9.91</v>
      </c>
      <c r="R23">
        <v>0.79</v>
      </c>
      <c r="S23">
        <v>0.08</v>
      </c>
      <c r="T23">
        <v>0.08</v>
      </c>
      <c r="U23">
        <v>3.07</v>
      </c>
      <c r="V23">
        <v>78.14</v>
      </c>
      <c r="W23">
        <v>6.26</v>
      </c>
      <c r="X23">
        <v>0.72</v>
      </c>
      <c r="Y23">
        <v>0.45</v>
      </c>
      <c r="Z23">
        <v>0.3</v>
      </c>
      <c r="AA23">
        <v>0.13</v>
      </c>
      <c r="AB23">
        <v>0.06</v>
      </c>
      <c r="AC23"/>
      <c r="AD23"/>
      <c r="AI23">
        <v>6.4</v>
      </c>
      <c r="BJ23" s="9"/>
      <c r="BK23" s="9"/>
      <c r="BL23" s="9"/>
      <c r="BM23" s="9"/>
      <c r="BN23" s="9"/>
      <c r="BO23" s="9"/>
      <c r="BP23" s="9"/>
      <c r="BS23" t="s">
        <v>110</v>
      </c>
    </row>
    <row r="24" spans="1:74" x14ac:dyDescent="0.35">
      <c r="A24" t="s">
        <v>168</v>
      </c>
      <c r="B24" t="s">
        <v>84</v>
      </c>
      <c r="C24" s="8" t="s">
        <v>169</v>
      </c>
      <c r="D24" t="s">
        <v>76</v>
      </c>
      <c r="E24" t="s">
        <v>86</v>
      </c>
      <c r="F24" t="s">
        <v>78</v>
      </c>
      <c r="G24" t="s">
        <v>170</v>
      </c>
      <c r="H24">
        <v>0.24</v>
      </c>
      <c r="I24">
        <v>4</v>
      </c>
      <c r="J24">
        <v>1.7090000000000001</v>
      </c>
      <c r="K24">
        <v>0.11600000000000001</v>
      </c>
      <c r="L24">
        <v>-4.0000000000000001E-3</v>
      </c>
      <c r="M24">
        <v>0.65</v>
      </c>
      <c r="N24">
        <v>67</v>
      </c>
      <c r="O24" s="9">
        <v>344</v>
      </c>
      <c r="P24">
        <v>0.01</v>
      </c>
      <c r="Q24">
        <v>10.26</v>
      </c>
      <c r="R24">
        <v>0.79</v>
      </c>
      <c r="S24">
        <v>0.09</v>
      </c>
      <c r="T24">
        <v>0.16</v>
      </c>
      <c r="U24">
        <v>3.04</v>
      </c>
      <c r="V24">
        <v>78.36</v>
      </c>
      <c r="W24">
        <v>5.96</v>
      </c>
      <c r="X24">
        <v>0.65</v>
      </c>
      <c r="Y24">
        <v>0.39</v>
      </c>
      <c r="Z24">
        <v>0.27</v>
      </c>
      <c r="AA24">
        <v>0.11</v>
      </c>
      <c r="AB24">
        <v>0.04</v>
      </c>
      <c r="AC24"/>
      <c r="AD24">
        <v>4</v>
      </c>
      <c r="AE24">
        <v>4.2</v>
      </c>
      <c r="AF24">
        <v>4.2</v>
      </c>
      <c r="AG24">
        <v>0</v>
      </c>
      <c r="AH24">
        <v>7.1</v>
      </c>
      <c r="AI24">
        <v>5.9</v>
      </c>
      <c r="AM24">
        <v>0.01</v>
      </c>
      <c r="AN24">
        <v>0.01</v>
      </c>
      <c r="BJ24" s="9"/>
      <c r="BK24" s="9"/>
      <c r="BL24" s="9"/>
      <c r="BM24" s="9"/>
      <c r="BN24" s="9"/>
      <c r="BO24" s="9"/>
      <c r="BP24" s="9"/>
      <c r="BR24" t="s">
        <v>171</v>
      </c>
      <c r="BS24" t="s">
        <v>110</v>
      </c>
    </row>
    <row r="25" spans="1:74" x14ac:dyDescent="0.35">
      <c r="A25" t="s">
        <v>172</v>
      </c>
      <c r="B25" t="s">
        <v>173</v>
      </c>
      <c r="C25" s="8" t="s">
        <v>174</v>
      </c>
      <c r="D25" t="s">
        <v>76</v>
      </c>
      <c r="E25" t="s">
        <v>86</v>
      </c>
      <c r="F25" t="s">
        <v>90</v>
      </c>
      <c r="G25" t="s">
        <v>175</v>
      </c>
      <c r="H25">
        <v>0.36</v>
      </c>
      <c r="I25">
        <v>7.6</v>
      </c>
      <c r="J25">
        <v>2.052</v>
      </c>
      <c r="K25">
        <v>0.151</v>
      </c>
      <c r="L25">
        <v>-1E-3</v>
      </c>
      <c r="M25">
        <v>0.5</v>
      </c>
      <c r="N25">
        <v>49</v>
      </c>
      <c r="O25" s="9">
        <v>283</v>
      </c>
      <c r="P25">
        <v>0.01</v>
      </c>
      <c r="Q25">
        <v>13.76</v>
      </c>
      <c r="R25">
        <v>1.01</v>
      </c>
      <c r="S25">
        <v>0.05</v>
      </c>
      <c r="T25">
        <v>0.08</v>
      </c>
      <c r="U25">
        <v>2.25</v>
      </c>
      <c r="V25">
        <v>71.73</v>
      </c>
      <c r="W25">
        <v>10.47</v>
      </c>
      <c r="X25">
        <v>0.74</v>
      </c>
      <c r="Y25">
        <v>0.41</v>
      </c>
      <c r="Z25">
        <v>0.33</v>
      </c>
      <c r="AA25">
        <v>0.12</v>
      </c>
      <c r="AB25">
        <v>0.06</v>
      </c>
      <c r="AC25"/>
      <c r="AD25">
        <v>4.4000000000000004</v>
      </c>
      <c r="AE25">
        <v>3.9</v>
      </c>
      <c r="AF25">
        <v>3.9</v>
      </c>
      <c r="AG25">
        <v>0</v>
      </c>
      <c r="AH25">
        <v>7.2</v>
      </c>
      <c r="AI25">
        <v>10.1</v>
      </c>
      <c r="AM25">
        <v>0.01</v>
      </c>
      <c r="AN25">
        <v>0.02</v>
      </c>
      <c r="BJ25" s="9"/>
      <c r="BK25" s="9"/>
      <c r="BL25" s="9"/>
      <c r="BM25" s="9"/>
      <c r="BN25" s="9"/>
      <c r="BO25" s="9"/>
      <c r="BP25" s="9"/>
      <c r="BR25" t="s">
        <v>176</v>
      </c>
      <c r="BS25" t="s">
        <v>81</v>
      </c>
    </row>
    <row r="26" spans="1:74" x14ac:dyDescent="0.35">
      <c r="A26" t="s">
        <v>177</v>
      </c>
      <c r="B26" t="s">
        <v>74</v>
      </c>
      <c r="C26" s="8" t="s">
        <v>174</v>
      </c>
      <c r="D26" t="s">
        <v>76</v>
      </c>
      <c r="E26" t="s">
        <v>77</v>
      </c>
      <c r="F26" t="s">
        <v>78</v>
      </c>
      <c r="G26" t="s">
        <v>178</v>
      </c>
      <c r="H26">
        <v>0.23</v>
      </c>
      <c r="I26">
        <v>4.9000000000000004</v>
      </c>
      <c r="J26">
        <v>1.5960000000000001</v>
      </c>
      <c r="K26">
        <v>0.114</v>
      </c>
      <c r="L26">
        <v>-4.0000000000000001E-3</v>
      </c>
      <c r="M26">
        <v>0.36</v>
      </c>
      <c r="N26">
        <v>60</v>
      </c>
      <c r="O26" s="9">
        <v>293</v>
      </c>
      <c r="P26">
        <v>0.01</v>
      </c>
      <c r="Q26">
        <v>8.76</v>
      </c>
      <c r="R26">
        <v>0.64</v>
      </c>
      <c r="S26">
        <v>0.13</v>
      </c>
      <c r="T26">
        <v>0.2</v>
      </c>
      <c r="U26">
        <v>3.46</v>
      </c>
      <c r="V26">
        <v>78.39</v>
      </c>
      <c r="W26">
        <v>6.8</v>
      </c>
      <c r="X26">
        <v>0.73</v>
      </c>
      <c r="Y26">
        <v>0.42</v>
      </c>
      <c r="Z26">
        <v>0.31</v>
      </c>
      <c r="AA26">
        <v>0.11</v>
      </c>
      <c r="AB26">
        <v>0.04</v>
      </c>
      <c r="AC26"/>
      <c r="AD26">
        <v>4.5999999999999996</v>
      </c>
      <c r="AE26">
        <v>4.5</v>
      </c>
      <c r="AF26">
        <v>4.5</v>
      </c>
      <c r="AG26">
        <v>0</v>
      </c>
      <c r="AH26">
        <v>7</v>
      </c>
      <c r="AI26">
        <v>6.9</v>
      </c>
      <c r="AJ26">
        <v>17</v>
      </c>
      <c r="AK26">
        <v>9</v>
      </c>
      <c r="AL26">
        <v>57</v>
      </c>
      <c r="AM26">
        <v>0.03</v>
      </c>
      <c r="AN26">
        <v>0.01</v>
      </c>
      <c r="AO26">
        <v>0.14000000000000001</v>
      </c>
      <c r="AP26">
        <v>0.39</v>
      </c>
      <c r="AQ26">
        <v>0.34</v>
      </c>
      <c r="AR26">
        <v>0.05</v>
      </c>
      <c r="AS26">
        <v>0.1</v>
      </c>
      <c r="AT26">
        <v>0</v>
      </c>
      <c r="AU26">
        <v>0.2</v>
      </c>
      <c r="AV26">
        <v>3</v>
      </c>
      <c r="AW26">
        <v>0.5</v>
      </c>
      <c r="AX26">
        <v>0</v>
      </c>
      <c r="AY26">
        <v>0.9</v>
      </c>
      <c r="AZ26">
        <v>86.5</v>
      </c>
      <c r="BA26">
        <v>0.4</v>
      </c>
      <c r="BB26">
        <v>7.1</v>
      </c>
      <c r="BC26">
        <v>0.5</v>
      </c>
      <c r="BD26">
        <v>0.3</v>
      </c>
      <c r="BE26">
        <v>0.6</v>
      </c>
      <c r="BF26">
        <v>95.3</v>
      </c>
      <c r="BG26">
        <v>1.9</v>
      </c>
      <c r="BH26">
        <v>1513</v>
      </c>
      <c r="BI26">
        <v>0</v>
      </c>
      <c r="BJ26" s="9"/>
      <c r="BK26" s="9"/>
      <c r="BL26" s="9"/>
      <c r="BM26" s="9"/>
      <c r="BN26" s="9"/>
      <c r="BO26" s="9"/>
      <c r="BP26" s="9"/>
      <c r="BR26" t="s">
        <v>179</v>
      </c>
      <c r="BS26" t="s">
        <v>81</v>
      </c>
      <c r="BU26" t="s">
        <v>106</v>
      </c>
      <c r="BV26" t="s">
        <v>82</v>
      </c>
    </row>
    <row r="27" spans="1:74" x14ac:dyDescent="0.35">
      <c r="A27" t="s">
        <v>180</v>
      </c>
      <c r="B27" t="s">
        <v>127</v>
      </c>
      <c r="C27" s="8" t="s">
        <v>181</v>
      </c>
      <c r="D27" t="s">
        <v>76</v>
      </c>
      <c r="E27" t="s">
        <v>86</v>
      </c>
      <c r="F27" t="s">
        <v>78</v>
      </c>
      <c r="G27" t="s">
        <v>182</v>
      </c>
      <c r="H27">
        <v>0.26</v>
      </c>
      <c r="I27">
        <v>4</v>
      </c>
      <c r="J27">
        <v>1.8220000000000001</v>
      </c>
      <c r="K27">
        <v>0.13900000000000001</v>
      </c>
      <c r="L27">
        <v>-3.0000000000000001E-3</v>
      </c>
      <c r="M27">
        <v>0.66</v>
      </c>
      <c r="N27">
        <v>58</v>
      </c>
      <c r="O27" s="9">
        <v>282</v>
      </c>
      <c r="P27">
        <v>0.01</v>
      </c>
      <c r="Q27">
        <v>11.73</v>
      </c>
      <c r="R27">
        <v>0.96</v>
      </c>
      <c r="S27">
        <v>0.09</v>
      </c>
      <c r="T27">
        <v>0.15</v>
      </c>
      <c r="U27">
        <v>2.76</v>
      </c>
      <c r="V27">
        <v>75.09</v>
      </c>
      <c r="W27">
        <v>7.65</v>
      </c>
      <c r="X27">
        <v>0.7</v>
      </c>
      <c r="Y27">
        <v>0.4</v>
      </c>
      <c r="Z27">
        <v>0.3</v>
      </c>
      <c r="AA27">
        <v>0.11</v>
      </c>
      <c r="AB27">
        <v>0.05</v>
      </c>
      <c r="AC27"/>
      <c r="AD27">
        <v>4.5</v>
      </c>
      <c r="AE27">
        <v>4.2</v>
      </c>
      <c r="AF27">
        <v>4.2</v>
      </c>
      <c r="AG27">
        <v>0</v>
      </c>
      <c r="AH27">
        <v>7.2</v>
      </c>
      <c r="AI27">
        <v>7.6</v>
      </c>
      <c r="AM27">
        <v>0.01</v>
      </c>
      <c r="AN27">
        <v>0.01</v>
      </c>
      <c r="BJ27" s="9"/>
      <c r="BK27" s="9"/>
      <c r="BL27" s="9"/>
      <c r="BM27" s="9"/>
      <c r="BN27" s="9"/>
      <c r="BO27" s="9"/>
      <c r="BP27" s="9"/>
      <c r="BR27" t="s">
        <v>183</v>
      </c>
      <c r="BS27" t="s">
        <v>110</v>
      </c>
    </row>
    <row r="28" spans="1:74" x14ac:dyDescent="0.35">
      <c r="A28" t="s">
        <v>184</v>
      </c>
      <c r="B28" t="s">
        <v>84</v>
      </c>
      <c r="C28" s="8" t="s">
        <v>185</v>
      </c>
      <c r="D28" t="s">
        <v>76</v>
      </c>
      <c r="E28" t="s">
        <v>86</v>
      </c>
      <c r="F28" t="s">
        <v>78</v>
      </c>
      <c r="G28" t="s">
        <v>186</v>
      </c>
      <c r="H28">
        <v>0.24</v>
      </c>
      <c r="I28">
        <v>5.8</v>
      </c>
      <c r="J28">
        <v>1.7949999999999999</v>
      </c>
      <c r="K28">
        <v>0.13500000000000001</v>
      </c>
      <c r="L28">
        <v>-3.0000000000000001E-3</v>
      </c>
      <c r="M28">
        <v>0.78</v>
      </c>
      <c r="N28">
        <v>62</v>
      </c>
      <c r="O28" s="9">
        <v>361</v>
      </c>
      <c r="P28">
        <v>0.01</v>
      </c>
      <c r="Q28">
        <v>10.24</v>
      </c>
      <c r="R28">
        <v>0.74</v>
      </c>
      <c r="S28">
        <v>0.09</v>
      </c>
      <c r="T28">
        <v>0.14000000000000001</v>
      </c>
      <c r="U28">
        <v>2.93</v>
      </c>
      <c r="V28">
        <v>78.290000000000006</v>
      </c>
      <c r="W28">
        <v>5.98</v>
      </c>
      <c r="X28">
        <v>0.66</v>
      </c>
      <c r="Y28">
        <v>0.4</v>
      </c>
      <c r="Z28">
        <v>0.28000000000000003</v>
      </c>
      <c r="AA28">
        <v>0.11</v>
      </c>
      <c r="AB28">
        <v>0.05</v>
      </c>
      <c r="AC28"/>
      <c r="AD28">
        <v>4.3</v>
      </c>
      <c r="AE28">
        <v>4</v>
      </c>
      <c r="AF28">
        <v>3.6</v>
      </c>
      <c r="AG28">
        <v>0</v>
      </c>
      <c r="AH28">
        <v>7</v>
      </c>
      <c r="AI28">
        <v>6</v>
      </c>
      <c r="AM28" t="s">
        <v>135</v>
      </c>
      <c r="AN28">
        <v>0.01</v>
      </c>
      <c r="BJ28" s="9"/>
      <c r="BK28" s="9"/>
      <c r="BL28" s="9"/>
      <c r="BM28" s="9"/>
      <c r="BN28" s="9"/>
      <c r="BO28" s="9"/>
      <c r="BP28" s="9"/>
      <c r="BR28" t="s">
        <v>187</v>
      </c>
      <c r="BS28" t="s">
        <v>110</v>
      </c>
    </row>
    <row r="29" spans="1:74" x14ac:dyDescent="0.35">
      <c r="A29" t="s">
        <v>188</v>
      </c>
      <c r="B29" t="s">
        <v>84</v>
      </c>
      <c r="C29" s="8" t="s">
        <v>189</v>
      </c>
      <c r="D29" t="s">
        <v>76</v>
      </c>
      <c r="E29" t="s">
        <v>86</v>
      </c>
      <c r="F29" t="s">
        <v>78</v>
      </c>
      <c r="G29" t="s">
        <v>190</v>
      </c>
      <c r="H29">
        <v>0.26</v>
      </c>
      <c r="I29">
        <v>6.6</v>
      </c>
      <c r="J29">
        <v>1.802</v>
      </c>
      <c r="K29">
        <v>0.13</v>
      </c>
      <c r="L29">
        <v>-4.0000000000000001E-3</v>
      </c>
      <c r="M29">
        <v>0.84</v>
      </c>
      <c r="N29">
        <v>62</v>
      </c>
      <c r="O29" s="9">
        <v>385</v>
      </c>
      <c r="P29">
        <v>0.01</v>
      </c>
      <c r="Q29">
        <v>11.08</v>
      </c>
      <c r="R29">
        <v>0.82</v>
      </c>
      <c r="S29">
        <v>0.09</v>
      </c>
      <c r="T29">
        <v>0.16</v>
      </c>
      <c r="U29">
        <v>2.65</v>
      </c>
      <c r="V29">
        <v>77.430000000000007</v>
      </c>
      <c r="W29">
        <v>6.87</v>
      </c>
      <c r="X29">
        <v>0.63</v>
      </c>
      <c r="Y29">
        <v>0.39</v>
      </c>
      <c r="Z29">
        <v>0.28999999999999998</v>
      </c>
      <c r="AA29">
        <v>0.11</v>
      </c>
      <c r="AB29">
        <v>0.05</v>
      </c>
      <c r="AC29"/>
      <c r="AD29">
        <v>4.2</v>
      </c>
      <c r="AE29">
        <v>4</v>
      </c>
      <c r="AF29">
        <v>4</v>
      </c>
      <c r="AG29">
        <v>0</v>
      </c>
      <c r="AH29">
        <v>7</v>
      </c>
      <c r="AI29">
        <v>6.7</v>
      </c>
      <c r="AM29" t="s">
        <v>135</v>
      </c>
      <c r="AN29" t="s">
        <v>135</v>
      </c>
      <c r="BJ29" s="9"/>
      <c r="BK29" s="9"/>
      <c r="BL29" s="9"/>
      <c r="BM29" s="9"/>
      <c r="BN29" s="9"/>
      <c r="BO29" s="9"/>
      <c r="BP29" s="9"/>
      <c r="BR29" t="s">
        <v>191</v>
      </c>
      <c r="BS29" t="s">
        <v>131</v>
      </c>
    </row>
    <row r="30" spans="1:74" x14ac:dyDescent="0.35">
      <c r="A30" t="s">
        <v>192</v>
      </c>
      <c r="B30" t="s">
        <v>74</v>
      </c>
      <c r="C30" s="8" t="s">
        <v>193</v>
      </c>
      <c r="D30" t="s">
        <v>76</v>
      </c>
      <c r="E30" t="s">
        <v>77</v>
      </c>
      <c r="F30" t="s">
        <v>96</v>
      </c>
      <c r="G30" t="s">
        <v>194</v>
      </c>
      <c r="H30">
        <v>0.2</v>
      </c>
      <c r="I30">
        <v>4.7</v>
      </c>
      <c r="J30">
        <v>1.569</v>
      </c>
      <c r="K30">
        <v>8.6999999999999994E-2</v>
      </c>
      <c r="L30">
        <v>-2E-3</v>
      </c>
      <c r="M30">
        <v>0.47</v>
      </c>
      <c r="N30">
        <v>74</v>
      </c>
      <c r="O30" s="9">
        <v>280</v>
      </c>
      <c r="P30">
        <v>0.01</v>
      </c>
      <c r="Q30">
        <v>12.96</v>
      </c>
      <c r="R30">
        <v>1.0900000000000001</v>
      </c>
      <c r="S30">
        <v>0.13</v>
      </c>
      <c r="T30">
        <v>0.26</v>
      </c>
      <c r="U30">
        <v>2.0499999999999998</v>
      </c>
      <c r="V30">
        <v>73.17</v>
      </c>
      <c r="W30">
        <v>9.0399999999999991</v>
      </c>
      <c r="X30">
        <v>0.5</v>
      </c>
      <c r="Y30">
        <v>0.36</v>
      </c>
      <c r="Z30">
        <v>0.28000000000000003</v>
      </c>
      <c r="AA30">
        <v>0.11</v>
      </c>
      <c r="AB30">
        <v>0.04</v>
      </c>
      <c r="AC30"/>
      <c r="AD30">
        <v>4</v>
      </c>
      <c r="AE30">
        <v>3</v>
      </c>
      <c r="AF30">
        <v>2.5</v>
      </c>
      <c r="AG30">
        <v>0</v>
      </c>
      <c r="AH30">
        <v>7.1</v>
      </c>
      <c r="AI30">
        <v>8.6999999999999993</v>
      </c>
      <c r="AJ30">
        <v>24</v>
      </c>
      <c r="AK30">
        <v>16</v>
      </c>
      <c r="AL30">
        <v>51</v>
      </c>
      <c r="AM30">
        <v>0.03</v>
      </c>
      <c r="AN30" t="s">
        <v>135</v>
      </c>
      <c r="AO30">
        <v>0.08</v>
      </c>
      <c r="AP30">
        <v>0.35</v>
      </c>
      <c r="AQ30">
        <v>0.38</v>
      </c>
      <c r="AR30">
        <v>-0.03</v>
      </c>
      <c r="AS30">
        <v>0.1</v>
      </c>
      <c r="AT30">
        <v>0</v>
      </c>
      <c r="AU30">
        <v>0.5</v>
      </c>
      <c r="AV30">
        <v>3.7</v>
      </c>
      <c r="AW30">
        <v>0.7</v>
      </c>
      <c r="AX30">
        <v>0</v>
      </c>
      <c r="AY30">
        <v>0.9</v>
      </c>
      <c r="AZ30">
        <v>75.400000000000006</v>
      </c>
      <c r="BA30">
        <v>0.7</v>
      </c>
      <c r="BB30">
        <v>16.600000000000001</v>
      </c>
      <c r="BC30">
        <v>0.7</v>
      </c>
      <c r="BD30">
        <v>0.3</v>
      </c>
      <c r="BE30">
        <v>0.4</v>
      </c>
      <c r="BF30">
        <v>94.2</v>
      </c>
      <c r="BG30">
        <v>1.8</v>
      </c>
      <c r="BH30">
        <v>1223</v>
      </c>
      <c r="BI30">
        <v>0.1</v>
      </c>
      <c r="BJ30" s="9"/>
      <c r="BK30" s="9"/>
      <c r="BL30" s="9"/>
      <c r="BM30" s="9"/>
      <c r="BN30" s="9"/>
      <c r="BO30" s="9"/>
      <c r="BP30" s="9"/>
      <c r="BR30" t="s">
        <v>195</v>
      </c>
      <c r="BS30" t="s">
        <v>81</v>
      </c>
      <c r="BU30" t="s">
        <v>106</v>
      </c>
      <c r="BV30" t="s">
        <v>82</v>
      </c>
    </row>
    <row r="31" spans="1:74" x14ac:dyDescent="0.35">
      <c r="A31" t="s">
        <v>196</v>
      </c>
      <c r="B31" t="s">
        <v>74</v>
      </c>
      <c r="C31" s="8" t="s">
        <v>197</v>
      </c>
      <c r="D31" t="s">
        <v>76</v>
      </c>
      <c r="E31" t="s">
        <v>77</v>
      </c>
      <c r="F31" t="s">
        <v>96</v>
      </c>
      <c r="G31" t="s">
        <v>198</v>
      </c>
      <c r="H31">
        <v>0.23</v>
      </c>
      <c r="I31">
        <v>7</v>
      </c>
      <c r="J31">
        <v>1.647</v>
      </c>
      <c r="K31">
        <v>0.11899999999999999</v>
      </c>
      <c r="L31">
        <v>-3.0000000000000001E-3</v>
      </c>
      <c r="M31">
        <v>0.66</v>
      </c>
      <c r="N31">
        <v>61</v>
      </c>
      <c r="O31" s="9">
        <v>327</v>
      </c>
      <c r="P31">
        <v>0.01</v>
      </c>
      <c r="Q31">
        <v>9.56</v>
      </c>
      <c r="R31">
        <v>0.67</v>
      </c>
      <c r="S31">
        <v>0.09</v>
      </c>
      <c r="T31">
        <v>0.15</v>
      </c>
      <c r="U31">
        <v>3.16</v>
      </c>
      <c r="V31">
        <v>79.489999999999995</v>
      </c>
      <c r="W31">
        <v>5.39</v>
      </c>
      <c r="X31">
        <v>0.66</v>
      </c>
      <c r="Y31">
        <v>0.39</v>
      </c>
      <c r="Z31">
        <v>0.27</v>
      </c>
      <c r="AA31">
        <v>0.11</v>
      </c>
      <c r="AB31">
        <v>0.04</v>
      </c>
      <c r="AC31"/>
      <c r="AD31">
        <v>4.5</v>
      </c>
      <c r="AE31">
        <v>4.3</v>
      </c>
      <c r="AF31">
        <v>4.3</v>
      </c>
      <c r="AG31">
        <v>0</v>
      </c>
      <c r="AH31">
        <v>7</v>
      </c>
      <c r="AI31">
        <v>5.5</v>
      </c>
      <c r="AJ31">
        <v>17</v>
      </c>
      <c r="AK31">
        <v>9</v>
      </c>
      <c r="AL31">
        <v>39</v>
      </c>
      <c r="AM31">
        <v>0.01</v>
      </c>
      <c r="AN31">
        <v>0.01</v>
      </c>
      <c r="AO31">
        <v>0.08</v>
      </c>
      <c r="AP31">
        <v>0.38</v>
      </c>
      <c r="AQ31">
        <v>0.25</v>
      </c>
      <c r="AR31">
        <v>0.14000000000000001</v>
      </c>
      <c r="AS31">
        <v>0.1</v>
      </c>
      <c r="AT31">
        <v>0</v>
      </c>
      <c r="AU31">
        <v>0.2</v>
      </c>
      <c r="AV31">
        <v>3.1</v>
      </c>
      <c r="AW31">
        <v>0.6</v>
      </c>
      <c r="AX31">
        <v>0</v>
      </c>
      <c r="AY31">
        <v>0.9</v>
      </c>
      <c r="AZ31">
        <v>86.6</v>
      </c>
      <c r="BA31">
        <v>0.5</v>
      </c>
      <c r="BB31">
        <v>6.9</v>
      </c>
      <c r="BC31">
        <v>0.4</v>
      </c>
      <c r="BD31">
        <v>0.2</v>
      </c>
      <c r="BE31">
        <v>0.4</v>
      </c>
      <c r="BF31">
        <v>95.3</v>
      </c>
      <c r="BG31">
        <v>1.9</v>
      </c>
      <c r="BH31">
        <v>1366</v>
      </c>
      <c r="BI31">
        <v>0</v>
      </c>
      <c r="BJ31" s="9"/>
      <c r="BK31" s="9"/>
      <c r="BL31" s="9"/>
      <c r="BM31" s="9"/>
      <c r="BN31" s="9"/>
      <c r="BO31" s="9"/>
      <c r="BP31" s="9"/>
      <c r="BR31" t="s">
        <v>199</v>
      </c>
      <c r="BS31" t="s">
        <v>110</v>
      </c>
      <c r="BU31" t="s">
        <v>106</v>
      </c>
      <c r="BV31" t="s">
        <v>82</v>
      </c>
    </row>
    <row r="32" spans="1:74" x14ac:dyDescent="0.35">
      <c r="A32" t="s">
        <v>200</v>
      </c>
      <c r="B32" t="s">
        <v>74</v>
      </c>
      <c r="C32" s="8" t="s">
        <v>197</v>
      </c>
      <c r="D32" t="s">
        <v>76</v>
      </c>
      <c r="E32" t="s">
        <v>77</v>
      </c>
      <c r="F32" t="s">
        <v>78</v>
      </c>
      <c r="G32" t="s">
        <v>201</v>
      </c>
      <c r="H32">
        <v>0.2</v>
      </c>
      <c r="I32">
        <v>6.2</v>
      </c>
      <c r="J32">
        <v>1.726</v>
      </c>
      <c r="K32">
        <v>0.13700000000000001</v>
      </c>
      <c r="L32">
        <v>-5.0000000000000001E-3</v>
      </c>
      <c r="M32">
        <v>0.52</v>
      </c>
      <c r="N32">
        <v>69</v>
      </c>
      <c r="O32" s="9">
        <v>458</v>
      </c>
      <c r="P32">
        <v>0.01</v>
      </c>
      <c r="Q32">
        <v>10.029999999999999</v>
      </c>
      <c r="R32">
        <v>0.8</v>
      </c>
      <c r="S32">
        <v>0.11</v>
      </c>
      <c r="T32">
        <v>0.17</v>
      </c>
      <c r="U32">
        <v>3.39</v>
      </c>
      <c r="V32">
        <v>78.23</v>
      </c>
      <c r="W32">
        <v>5.74</v>
      </c>
      <c r="X32">
        <v>0.71</v>
      </c>
      <c r="Y32">
        <v>0.4</v>
      </c>
      <c r="Z32">
        <v>0.27</v>
      </c>
      <c r="AA32">
        <v>0.1</v>
      </c>
      <c r="AB32">
        <v>0.05</v>
      </c>
      <c r="AC32"/>
      <c r="AD32">
        <v>4.8</v>
      </c>
      <c r="AE32">
        <v>4.7</v>
      </c>
      <c r="AF32">
        <v>4.7</v>
      </c>
      <c r="AG32">
        <v>0</v>
      </c>
      <c r="AH32">
        <v>7.1</v>
      </c>
      <c r="AI32">
        <v>5.9</v>
      </c>
      <c r="AJ32">
        <v>10</v>
      </c>
      <c r="AK32">
        <v>5</v>
      </c>
      <c r="AL32">
        <v>38</v>
      </c>
      <c r="AM32">
        <v>0.01</v>
      </c>
      <c r="AN32">
        <v>0.01</v>
      </c>
      <c r="AO32">
        <v>7.0000000000000007E-2</v>
      </c>
      <c r="AP32">
        <v>0.31</v>
      </c>
      <c r="AQ32">
        <v>0.28999999999999998</v>
      </c>
      <c r="AR32">
        <v>0.03</v>
      </c>
      <c r="AS32">
        <v>0.1</v>
      </c>
      <c r="AT32">
        <v>0</v>
      </c>
      <c r="AU32">
        <v>0.2</v>
      </c>
      <c r="AV32">
        <v>3</v>
      </c>
      <c r="AW32">
        <v>0.6</v>
      </c>
      <c r="AX32">
        <v>0</v>
      </c>
      <c r="AY32">
        <v>1</v>
      </c>
      <c r="AZ32">
        <v>86.6</v>
      </c>
      <c r="BA32">
        <v>0.5</v>
      </c>
      <c r="BB32">
        <v>6.8</v>
      </c>
      <c r="BC32">
        <v>0.4</v>
      </c>
      <c r="BD32">
        <v>0.3</v>
      </c>
      <c r="BE32">
        <v>0.5</v>
      </c>
      <c r="BF32">
        <v>95.2</v>
      </c>
      <c r="BG32">
        <v>1.9</v>
      </c>
      <c r="BH32">
        <v>1386</v>
      </c>
      <c r="BI32">
        <v>0</v>
      </c>
      <c r="BJ32" s="9"/>
      <c r="BK32" s="9"/>
      <c r="BL32" s="9"/>
      <c r="BM32" s="9"/>
      <c r="BN32" s="9"/>
      <c r="BO32" s="9"/>
      <c r="BP32" s="9"/>
      <c r="BR32" t="s">
        <v>202</v>
      </c>
      <c r="BS32" t="s">
        <v>81</v>
      </c>
      <c r="BU32" t="s">
        <v>106</v>
      </c>
      <c r="BV32" t="s">
        <v>82</v>
      </c>
    </row>
    <row r="33" spans="1:74" x14ac:dyDescent="0.35">
      <c r="A33" t="s">
        <v>203</v>
      </c>
      <c r="B33" t="s">
        <v>74</v>
      </c>
      <c r="C33" s="8" t="s">
        <v>197</v>
      </c>
      <c r="D33" t="s">
        <v>76</v>
      </c>
      <c r="E33" t="s">
        <v>77</v>
      </c>
      <c r="F33" t="s">
        <v>78</v>
      </c>
      <c r="G33" t="s">
        <v>204</v>
      </c>
      <c r="H33">
        <v>0.25</v>
      </c>
      <c r="I33">
        <v>7.4</v>
      </c>
      <c r="J33">
        <v>1.7749999999999999</v>
      </c>
      <c r="K33">
        <v>0.115</v>
      </c>
      <c r="L33">
        <v>-3.0000000000000001E-3</v>
      </c>
      <c r="M33">
        <v>0.61</v>
      </c>
      <c r="N33">
        <v>65</v>
      </c>
      <c r="O33" s="9">
        <v>267</v>
      </c>
      <c r="P33">
        <v>0.02</v>
      </c>
      <c r="Q33">
        <v>11.02</v>
      </c>
      <c r="R33">
        <v>0.96</v>
      </c>
      <c r="S33">
        <v>0.08</v>
      </c>
      <c r="T33">
        <v>0.15</v>
      </c>
      <c r="U33">
        <v>3.03</v>
      </c>
      <c r="V33">
        <v>76.510000000000005</v>
      </c>
      <c r="W33">
        <v>6.75</v>
      </c>
      <c r="X33">
        <v>0.66</v>
      </c>
      <c r="Y33">
        <v>0.39</v>
      </c>
      <c r="Z33">
        <v>0.28000000000000003</v>
      </c>
      <c r="AA33">
        <v>0.11</v>
      </c>
      <c r="AB33">
        <v>0.05</v>
      </c>
      <c r="AC33"/>
      <c r="AD33">
        <v>3.8</v>
      </c>
      <c r="AE33">
        <v>3.5</v>
      </c>
      <c r="AF33">
        <v>3.5</v>
      </c>
      <c r="AG33">
        <v>0</v>
      </c>
      <c r="AH33">
        <v>6.9</v>
      </c>
      <c r="AI33">
        <v>6.8</v>
      </c>
      <c r="AJ33">
        <v>24</v>
      </c>
      <c r="AK33">
        <v>15</v>
      </c>
      <c r="AL33">
        <v>49</v>
      </c>
      <c r="AM33" t="s">
        <v>135</v>
      </c>
      <c r="AN33">
        <v>0.02</v>
      </c>
      <c r="AO33">
        <v>0.11</v>
      </c>
      <c r="AP33">
        <v>0.43</v>
      </c>
      <c r="AQ33">
        <v>0.34</v>
      </c>
      <c r="AR33">
        <v>0.09</v>
      </c>
      <c r="AS33">
        <v>0.2</v>
      </c>
      <c r="AT33">
        <v>0</v>
      </c>
      <c r="AU33">
        <v>0.3</v>
      </c>
      <c r="AV33">
        <v>3.3</v>
      </c>
      <c r="AW33">
        <v>0.7</v>
      </c>
      <c r="AX33">
        <v>0</v>
      </c>
      <c r="AY33">
        <v>0.9</v>
      </c>
      <c r="AZ33">
        <v>84.9</v>
      </c>
      <c r="BA33">
        <v>0.5</v>
      </c>
      <c r="BB33">
        <v>8.1999999999999993</v>
      </c>
      <c r="BC33">
        <v>0.5</v>
      </c>
      <c r="BD33">
        <v>0.2</v>
      </c>
      <c r="BE33">
        <v>0.5</v>
      </c>
      <c r="BF33">
        <v>94.8</v>
      </c>
      <c r="BG33">
        <v>2.2999999999999998</v>
      </c>
      <c r="BH33">
        <v>1433</v>
      </c>
      <c r="BI33">
        <v>0</v>
      </c>
      <c r="BJ33" s="9"/>
      <c r="BK33" s="9"/>
      <c r="BL33" s="9"/>
      <c r="BM33" s="9"/>
      <c r="BN33" s="9"/>
      <c r="BO33" s="9"/>
      <c r="BP33" s="9"/>
      <c r="BR33" t="s">
        <v>205</v>
      </c>
      <c r="BS33" t="s">
        <v>110</v>
      </c>
      <c r="BU33" t="s">
        <v>106</v>
      </c>
      <c r="BV33" t="s">
        <v>82</v>
      </c>
    </row>
    <row r="34" spans="1:74" x14ac:dyDescent="0.35">
      <c r="A34" t="s">
        <v>206</v>
      </c>
      <c r="B34" t="s">
        <v>84</v>
      </c>
      <c r="C34" s="8" t="s">
        <v>197</v>
      </c>
      <c r="D34" t="s">
        <v>76</v>
      </c>
      <c r="E34" t="s">
        <v>86</v>
      </c>
      <c r="F34" t="s">
        <v>78</v>
      </c>
      <c r="G34" t="s">
        <v>207</v>
      </c>
      <c r="H34">
        <v>0.25</v>
      </c>
      <c r="I34">
        <v>4.8</v>
      </c>
      <c r="J34">
        <v>1.671</v>
      </c>
      <c r="K34">
        <v>0.114</v>
      </c>
      <c r="L34">
        <v>-3.0000000000000001E-3</v>
      </c>
      <c r="M34">
        <v>0.74</v>
      </c>
      <c r="N34">
        <v>68</v>
      </c>
      <c r="O34" s="9">
        <v>346</v>
      </c>
      <c r="P34">
        <v>0.01</v>
      </c>
      <c r="Q34">
        <v>10.99</v>
      </c>
      <c r="R34">
        <v>0.87</v>
      </c>
      <c r="S34">
        <v>0.1</v>
      </c>
      <c r="T34">
        <v>0.18</v>
      </c>
      <c r="U34">
        <v>2.67</v>
      </c>
      <c r="V34">
        <v>77.05</v>
      </c>
      <c r="W34">
        <v>6.65</v>
      </c>
      <c r="X34">
        <v>0.63</v>
      </c>
      <c r="Y34">
        <v>0.38</v>
      </c>
      <c r="Z34">
        <v>0.28000000000000003</v>
      </c>
      <c r="AA34">
        <v>0.11</v>
      </c>
      <c r="AB34">
        <v>0.04</v>
      </c>
      <c r="AC34"/>
      <c r="AD34">
        <v>3.7</v>
      </c>
      <c r="AE34">
        <v>3.5</v>
      </c>
      <c r="AF34">
        <v>3.3</v>
      </c>
      <c r="AG34">
        <v>0</v>
      </c>
      <c r="AH34">
        <v>7</v>
      </c>
      <c r="AI34">
        <v>6.6</v>
      </c>
      <c r="AM34" t="s">
        <v>135</v>
      </c>
      <c r="AN34">
        <v>0.01</v>
      </c>
      <c r="BJ34" s="9"/>
      <c r="BK34" s="9"/>
      <c r="BL34" s="9"/>
      <c r="BM34" s="9"/>
      <c r="BN34" s="9"/>
      <c r="BO34" s="9"/>
      <c r="BP34" s="9"/>
      <c r="BR34" t="s">
        <v>208</v>
      </c>
      <c r="BS34" t="s">
        <v>110</v>
      </c>
    </row>
    <row r="35" spans="1:74" x14ac:dyDescent="0.35">
      <c r="A35" t="s">
        <v>209</v>
      </c>
      <c r="B35" t="s">
        <v>147</v>
      </c>
      <c r="C35" s="8" t="s">
        <v>210</v>
      </c>
      <c r="D35" t="s">
        <v>76</v>
      </c>
      <c r="E35" t="s">
        <v>86</v>
      </c>
      <c r="F35" t="s">
        <v>78</v>
      </c>
      <c r="G35" t="s">
        <v>211</v>
      </c>
      <c r="H35">
        <v>0.22</v>
      </c>
      <c r="I35">
        <v>6.4</v>
      </c>
      <c r="J35">
        <v>1.6279999999999999</v>
      </c>
      <c r="K35">
        <v>0.115</v>
      </c>
      <c r="L35">
        <v>-4.0000000000000001E-3</v>
      </c>
      <c r="M35">
        <v>0.68</v>
      </c>
      <c r="N35">
        <v>68</v>
      </c>
      <c r="O35" s="9">
        <v>367</v>
      </c>
      <c r="P35">
        <v>0.01</v>
      </c>
      <c r="Q35">
        <v>10.78</v>
      </c>
      <c r="R35">
        <v>0.79</v>
      </c>
      <c r="S35">
        <v>0.09</v>
      </c>
      <c r="T35">
        <v>0.16</v>
      </c>
      <c r="U35">
        <v>3</v>
      </c>
      <c r="V35">
        <v>78.33</v>
      </c>
      <c r="W35">
        <v>6.14</v>
      </c>
      <c r="X35">
        <v>0.61</v>
      </c>
      <c r="Y35">
        <v>0.37</v>
      </c>
      <c r="Z35">
        <v>0.26</v>
      </c>
      <c r="AA35">
        <v>0.11</v>
      </c>
      <c r="AB35">
        <v>0.05</v>
      </c>
      <c r="AC35"/>
      <c r="AD35">
        <v>3.5</v>
      </c>
      <c r="AE35">
        <v>4.2</v>
      </c>
      <c r="AF35">
        <v>3.9</v>
      </c>
      <c r="AG35">
        <v>0</v>
      </c>
      <c r="AH35">
        <v>7</v>
      </c>
      <c r="AI35">
        <v>6</v>
      </c>
      <c r="AM35">
        <v>0.01</v>
      </c>
      <c r="AN35">
        <v>0.01</v>
      </c>
      <c r="BJ35" s="9"/>
      <c r="BK35" s="9"/>
      <c r="BL35" s="9"/>
      <c r="BM35" s="9"/>
      <c r="BN35" s="9"/>
      <c r="BO35" s="9"/>
      <c r="BP35" s="9"/>
      <c r="BR35" t="s">
        <v>171</v>
      </c>
      <c r="BS35" t="s">
        <v>110</v>
      </c>
    </row>
    <row r="36" spans="1:74" x14ac:dyDescent="0.35">
      <c r="A36" t="s">
        <v>212</v>
      </c>
      <c r="B36" t="s">
        <v>84</v>
      </c>
      <c r="C36" s="8" t="s">
        <v>210</v>
      </c>
      <c r="D36" t="s">
        <v>76</v>
      </c>
      <c r="E36" t="s">
        <v>86</v>
      </c>
      <c r="F36" t="s">
        <v>78</v>
      </c>
      <c r="G36" t="s">
        <v>213</v>
      </c>
      <c r="H36">
        <v>0.24</v>
      </c>
      <c r="I36">
        <v>6.7</v>
      </c>
      <c r="J36">
        <v>1.746</v>
      </c>
      <c r="K36">
        <v>0.129</v>
      </c>
      <c r="L36">
        <v>-3.0000000000000001E-3</v>
      </c>
      <c r="M36">
        <v>0.75</v>
      </c>
      <c r="N36">
        <v>63</v>
      </c>
      <c r="O36" s="9">
        <v>378</v>
      </c>
      <c r="P36">
        <v>0.02</v>
      </c>
      <c r="Q36">
        <v>10.61</v>
      </c>
      <c r="R36">
        <v>0.74</v>
      </c>
      <c r="S36">
        <v>0.08</v>
      </c>
      <c r="T36">
        <v>0.13</v>
      </c>
      <c r="U36">
        <v>2.98</v>
      </c>
      <c r="V36">
        <v>77.930000000000007</v>
      </c>
      <c r="W36">
        <v>6.06</v>
      </c>
      <c r="X36">
        <v>0.63</v>
      </c>
      <c r="Y36">
        <v>0.39</v>
      </c>
      <c r="Z36">
        <v>0.3</v>
      </c>
      <c r="AA36">
        <v>0.1</v>
      </c>
      <c r="AB36">
        <v>0.04</v>
      </c>
      <c r="AC36"/>
      <c r="AD36">
        <v>4</v>
      </c>
      <c r="AE36">
        <v>4.2</v>
      </c>
      <c r="AF36">
        <v>3.8</v>
      </c>
      <c r="AG36">
        <v>0</v>
      </c>
      <c r="AH36">
        <v>7</v>
      </c>
      <c r="AI36">
        <v>6.1</v>
      </c>
      <c r="AM36" t="s">
        <v>135</v>
      </c>
      <c r="AN36">
        <v>0.03</v>
      </c>
      <c r="BJ36" s="9"/>
      <c r="BK36" s="9"/>
      <c r="BL36" s="9"/>
      <c r="BM36" s="9"/>
      <c r="BN36" s="9"/>
      <c r="BO36" s="9"/>
      <c r="BP36" s="9"/>
      <c r="BR36" t="s">
        <v>171</v>
      </c>
      <c r="BS36" t="s">
        <v>110</v>
      </c>
    </row>
    <row r="37" spans="1:74" x14ac:dyDescent="0.35">
      <c r="A37" t="s">
        <v>214</v>
      </c>
      <c r="B37" t="s">
        <v>84</v>
      </c>
      <c r="C37" s="8" t="s">
        <v>210</v>
      </c>
      <c r="D37" t="s">
        <v>76</v>
      </c>
      <c r="E37" t="s">
        <v>86</v>
      </c>
      <c r="F37" t="s">
        <v>78</v>
      </c>
      <c r="G37" t="s">
        <v>215</v>
      </c>
      <c r="H37">
        <v>0.25</v>
      </c>
      <c r="I37">
        <v>5.9</v>
      </c>
      <c r="J37">
        <v>1.6870000000000001</v>
      </c>
      <c r="K37">
        <v>0.121</v>
      </c>
      <c r="L37">
        <v>-4.0000000000000001E-3</v>
      </c>
      <c r="M37">
        <v>0.7</v>
      </c>
      <c r="N37">
        <v>66</v>
      </c>
      <c r="O37" s="9">
        <v>360</v>
      </c>
      <c r="P37">
        <v>0.01</v>
      </c>
      <c r="Q37">
        <v>10.59</v>
      </c>
      <c r="R37">
        <v>0.79</v>
      </c>
      <c r="S37">
        <v>0.08</v>
      </c>
      <c r="T37">
        <v>0.16</v>
      </c>
      <c r="U37">
        <v>3.04</v>
      </c>
      <c r="V37">
        <v>77.8</v>
      </c>
      <c r="W37">
        <v>6.07</v>
      </c>
      <c r="X37">
        <v>0.63</v>
      </c>
      <c r="Y37">
        <v>0.39</v>
      </c>
      <c r="Z37">
        <v>0.28000000000000003</v>
      </c>
      <c r="AA37">
        <v>0.11</v>
      </c>
      <c r="AB37">
        <v>0.06</v>
      </c>
      <c r="AC37"/>
      <c r="AD37">
        <v>4</v>
      </c>
      <c r="AE37">
        <v>4.2</v>
      </c>
      <c r="AF37">
        <v>4.0999999999999996</v>
      </c>
      <c r="AG37">
        <v>0</v>
      </c>
      <c r="AH37">
        <v>7</v>
      </c>
      <c r="AI37">
        <v>6.1</v>
      </c>
      <c r="AM37" t="s">
        <v>135</v>
      </c>
      <c r="AN37" t="s">
        <v>135</v>
      </c>
      <c r="BJ37" s="9"/>
      <c r="BK37" s="9"/>
      <c r="BL37" s="9"/>
      <c r="BM37" s="9"/>
      <c r="BN37" s="9"/>
      <c r="BO37" s="9"/>
      <c r="BP37" s="9"/>
      <c r="BR37" t="s">
        <v>216</v>
      </c>
      <c r="BS37" t="s">
        <v>110</v>
      </c>
    </row>
    <row r="38" spans="1:74" x14ac:dyDescent="0.35">
      <c r="A38" t="s">
        <v>217</v>
      </c>
      <c r="B38" t="s">
        <v>74</v>
      </c>
      <c r="C38" s="8" t="s">
        <v>218</v>
      </c>
      <c r="D38" t="s">
        <v>76</v>
      </c>
      <c r="E38" t="s">
        <v>77</v>
      </c>
      <c r="F38" t="s">
        <v>96</v>
      </c>
      <c r="G38" t="s">
        <v>219</v>
      </c>
      <c r="H38">
        <v>0.25</v>
      </c>
      <c r="I38">
        <v>5</v>
      </c>
      <c r="J38">
        <v>1.7629999999999999</v>
      </c>
      <c r="K38">
        <v>0.10299999999999999</v>
      </c>
      <c r="L38">
        <v>-3.0000000000000001E-3</v>
      </c>
      <c r="M38">
        <v>0.86</v>
      </c>
      <c r="N38">
        <v>60</v>
      </c>
      <c r="O38" s="9">
        <v>272</v>
      </c>
      <c r="P38">
        <v>0.01</v>
      </c>
      <c r="Q38">
        <v>12.4</v>
      </c>
      <c r="R38">
        <v>1.1599999999999999</v>
      </c>
      <c r="S38">
        <v>0.1</v>
      </c>
      <c r="T38">
        <v>0.19</v>
      </c>
      <c r="U38">
        <v>2.06</v>
      </c>
      <c r="V38">
        <v>74.540000000000006</v>
      </c>
      <c r="W38">
        <v>8.06</v>
      </c>
      <c r="X38">
        <v>0.61</v>
      </c>
      <c r="Y38">
        <v>0.37</v>
      </c>
      <c r="Z38">
        <v>0.31</v>
      </c>
      <c r="AA38">
        <v>0.12</v>
      </c>
      <c r="AB38">
        <v>0.06</v>
      </c>
      <c r="AC38"/>
      <c r="AD38">
        <v>3.1</v>
      </c>
      <c r="AE38">
        <v>3</v>
      </c>
      <c r="AF38">
        <v>3.1</v>
      </c>
      <c r="AG38">
        <v>0</v>
      </c>
      <c r="AH38">
        <v>6.8</v>
      </c>
      <c r="AI38">
        <v>7.9</v>
      </c>
      <c r="AJ38">
        <v>20</v>
      </c>
      <c r="AK38">
        <v>11</v>
      </c>
      <c r="AL38">
        <v>74</v>
      </c>
      <c r="AM38">
        <v>0.02</v>
      </c>
      <c r="AN38">
        <v>0.01</v>
      </c>
      <c r="AO38">
        <v>0.11</v>
      </c>
      <c r="AP38">
        <v>0.39</v>
      </c>
      <c r="AQ38">
        <v>0.38</v>
      </c>
      <c r="AR38">
        <v>0.01</v>
      </c>
      <c r="AS38">
        <v>0.1</v>
      </c>
      <c r="AT38">
        <v>0</v>
      </c>
      <c r="AU38">
        <v>0.4</v>
      </c>
      <c r="AV38">
        <v>3.8</v>
      </c>
      <c r="AW38">
        <v>0.9</v>
      </c>
      <c r="AX38">
        <v>0</v>
      </c>
      <c r="AY38">
        <v>0.9</v>
      </c>
      <c r="AZ38">
        <v>82.1</v>
      </c>
      <c r="BA38">
        <v>0.7</v>
      </c>
      <c r="BB38">
        <v>10.1</v>
      </c>
      <c r="BC38">
        <v>0.6</v>
      </c>
      <c r="BD38">
        <v>0.3</v>
      </c>
      <c r="BE38">
        <v>0.3</v>
      </c>
      <c r="BF38">
        <v>94.4</v>
      </c>
      <c r="BG38">
        <v>2.9</v>
      </c>
      <c r="BH38">
        <v>1352</v>
      </c>
      <c r="BI38">
        <v>0.1</v>
      </c>
      <c r="BJ38" s="9"/>
      <c r="BK38" s="9"/>
      <c r="BL38" s="9"/>
      <c r="BM38" s="9"/>
      <c r="BN38" s="9"/>
      <c r="BO38" s="9"/>
      <c r="BP38" s="9"/>
      <c r="BR38" t="s">
        <v>220</v>
      </c>
      <c r="BS38" t="s">
        <v>131</v>
      </c>
      <c r="BU38" t="s">
        <v>106</v>
      </c>
      <c r="BV38" t="s">
        <v>82</v>
      </c>
    </row>
    <row r="39" spans="1:74" x14ac:dyDescent="0.35">
      <c r="A39" t="s">
        <v>221</v>
      </c>
      <c r="B39" t="s">
        <v>74</v>
      </c>
      <c r="C39" s="8" t="s">
        <v>222</v>
      </c>
      <c r="D39" t="s">
        <v>76</v>
      </c>
      <c r="E39" t="s">
        <v>77</v>
      </c>
      <c r="F39" t="s">
        <v>96</v>
      </c>
      <c r="G39" t="s">
        <v>223</v>
      </c>
      <c r="H39">
        <v>0.2</v>
      </c>
      <c r="I39">
        <v>4</v>
      </c>
      <c r="J39">
        <v>1.472</v>
      </c>
      <c r="K39">
        <v>8.6999999999999994E-2</v>
      </c>
      <c r="L39">
        <v>-2E-3</v>
      </c>
      <c r="M39">
        <v>0.51</v>
      </c>
      <c r="N39">
        <v>70</v>
      </c>
      <c r="O39" s="9">
        <v>346</v>
      </c>
      <c r="P39">
        <v>0.01</v>
      </c>
      <c r="Q39">
        <v>12.96</v>
      </c>
      <c r="R39">
        <v>1.08</v>
      </c>
      <c r="S39">
        <v>0.13</v>
      </c>
      <c r="T39">
        <v>0.26</v>
      </c>
      <c r="U39">
        <v>2</v>
      </c>
      <c r="V39">
        <v>73.19</v>
      </c>
      <c r="W39">
        <v>9.07</v>
      </c>
      <c r="X39">
        <v>0.5</v>
      </c>
      <c r="Y39">
        <v>0.37</v>
      </c>
      <c r="Z39">
        <v>0.28000000000000003</v>
      </c>
      <c r="AA39">
        <v>0.11</v>
      </c>
      <c r="AB39">
        <v>0.04</v>
      </c>
      <c r="AC39"/>
      <c r="AD39">
        <v>3.5</v>
      </c>
      <c r="AE39">
        <v>3.2</v>
      </c>
      <c r="AF39">
        <v>3</v>
      </c>
      <c r="AG39">
        <v>0</v>
      </c>
      <c r="AH39">
        <v>7.2</v>
      </c>
      <c r="AI39">
        <v>8.8000000000000007</v>
      </c>
      <c r="AJ39">
        <v>15</v>
      </c>
      <c r="AK39">
        <v>8</v>
      </c>
      <c r="AL39">
        <v>55</v>
      </c>
      <c r="AM39">
        <v>0.02</v>
      </c>
      <c r="AN39">
        <v>0.01</v>
      </c>
      <c r="AO39">
        <v>0.12</v>
      </c>
      <c r="AP39">
        <v>0.45</v>
      </c>
      <c r="AQ39">
        <v>0.38</v>
      </c>
      <c r="AR39">
        <v>7.0000000000000007E-2</v>
      </c>
      <c r="AS39">
        <v>0.2</v>
      </c>
      <c r="AT39">
        <v>0</v>
      </c>
      <c r="AU39">
        <v>0.6</v>
      </c>
      <c r="AV39">
        <v>3.7</v>
      </c>
      <c r="AW39">
        <v>0.7</v>
      </c>
      <c r="AX39">
        <v>0</v>
      </c>
      <c r="AY39">
        <v>0.9</v>
      </c>
      <c r="AZ39">
        <v>75</v>
      </c>
      <c r="BA39">
        <v>0.6</v>
      </c>
      <c r="BB39">
        <v>17</v>
      </c>
      <c r="BC39">
        <v>0.7</v>
      </c>
      <c r="BD39">
        <v>0.2</v>
      </c>
      <c r="BE39">
        <v>0.3</v>
      </c>
      <c r="BF39">
        <v>94.2</v>
      </c>
      <c r="BG39">
        <v>1.9</v>
      </c>
      <c r="BH39">
        <v>1251</v>
      </c>
      <c r="BI39">
        <v>0.1</v>
      </c>
      <c r="BJ39" s="9"/>
      <c r="BK39" s="9"/>
      <c r="BL39" s="9"/>
      <c r="BM39" s="9"/>
      <c r="BN39" s="9"/>
      <c r="BO39" s="9"/>
      <c r="BP39" s="9"/>
      <c r="BR39" t="s">
        <v>224</v>
      </c>
      <c r="BS39" t="s">
        <v>81</v>
      </c>
      <c r="BU39" t="s">
        <v>106</v>
      </c>
      <c r="BV39" t="s">
        <v>82</v>
      </c>
    </row>
    <row r="40" spans="1:74" x14ac:dyDescent="0.35">
      <c r="A40" t="s">
        <v>225</v>
      </c>
      <c r="B40" t="s">
        <v>226</v>
      </c>
      <c r="C40" s="8" t="s">
        <v>227</v>
      </c>
      <c r="D40" t="s">
        <v>76</v>
      </c>
      <c r="E40" t="s">
        <v>86</v>
      </c>
      <c r="F40" t="s">
        <v>78</v>
      </c>
      <c r="G40" t="s">
        <v>228</v>
      </c>
      <c r="H40">
        <v>0.27</v>
      </c>
      <c r="I40">
        <v>6.6</v>
      </c>
      <c r="J40">
        <v>1.742</v>
      </c>
      <c r="K40">
        <v>0.13</v>
      </c>
      <c r="L40">
        <v>-3.0000000000000001E-3</v>
      </c>
      <c r="M40">
        <v>0.78</v>
      </c>
      <c r="N40">
        <v>64</v>
      </c>
      <c r="O40" s="9">
        <v>406</v>
      </c>
      <c r="P40">
        <v>0.01</v>
      </c>
      <c r="Q40">
        <v>10.42</v>
      </c>
      <c r="R40">
        <v>0.74</v>
      </c>
      <c r="S40">
        <v>0.08</v>
      </c>
      <c r="T40">
        <v>0.13</v>
      </c>
      <c r="U40">
        <v>2.82</v>
      </c>
      <c r="V40">
        <v>78.19</v>
      </c>
      <c r="W40">
        <v>6.16</v>
      </c>
      <c r="X40">
        <v>0.63</v>
      </c>
      <c r="Y40">
        <v>0.38</v>
      </c>
      <c r="Z40">
        <v>0.28999999999999998</v>
      </c>
      <c r="AA40">
        <v>0.11</v>
      </c>
      <c r="AB40">
        <v>0.05</v>
      </c>
      <c r="AC40"/>
      <c r="AD40">
        <v>4</v>
      </c>
      <c r="AE40">
        <v>4.2</v>
      </c>
      <c r="AF40">
        <v>4.2</v>
      </c>
      <c r="AG40">
        <v>0</v>
      </c>
      <c r="AH40">
        <v>7.1</v>
      </c>
      <c r="AI40">
        <v>6.2</v>
      </c>
      <c r="AJ40">
        <v>20</v>
      </c>
      <c r="AK40">
        <v>9</v>
      </c>
      <c r="AL40">
        <v>45</v>
      </c>
      <c r="AM40" t="s">
        <v>135</v>
      </c>
      <c r="AN40">
        <v>0.03</v>
      </c>
      <c r="BJ40" s="9"/>
      <c r="BK40" s="9"/>
      <c r="BL40" s="9"/>
      <c r="BM40" s="9"/>
      <c r="BN40" s="9"/>
      <c r="BO40" s="9"/>
      <c r="BP40" s="9"/>
      <c r="BQ40">
        <v>0.2</v>
      </c>
      <c r="BR40" t="s">
        <v>229</v>
      </c>
      <c r="BS40" t="s">
        <v>110</v>
      </c>
      <c r="BT40" t="s">
        <v>82</v>
      </c>
    </row>
    <row r="41" spans="1:74" x14ac:dyDescent="0.35">
      <c r="A41" t="s">
        <v>230</v>
      </c>
      <c r="B41" t="s">
        <v>84</v>
      </c>
      <c r="C41" s="8" t="s">
        <v>227</v>
      </c>
      <c r="D41" t="s">
        <v>76</v>
      </c>
      <c r="E41" t="s">
        <v>86</v>
      </c>
      <c r="F41" t="s">
        <v>78</v>
      </c>
      <c r="G41" t="s">
        <v>231</v>
      </c>
      <c r="H41">
        <v>0.26</v>
      </c>
      <c r="I41">
        <v>5.3</v>
      </c>
      <c r="J41">
        <v>1.7030000000000001</v>
      </c>
      <c r="K41">
        <v>0.115</v>
      </c>
      <c r="L41">
        <v>-4.0000000000000001E-3</v>
      </c>
      <c r="M41">
        <v>0.6</v>
      </c>
      <c r="N41">
        <v>66</v>
      </c>
      <c r="O41" s="9">
        <v>378</v>
      </c>
      <c r="P41">
        <v>0.02</v>
      </c>
      <c r="Q41">
        <v>10.91</v>
      </c>
      <c r="R41">
        <v>0.89</v>
      </c>
      <c r="S41">
        <v>0.1</v>
      </c>
      <c r="T41">
        <v>0.17</v>
      </c>
      <c r="U41">
        <v>2.73</v>
      </c>
      <c r="V41">
        <v>76.92</v>
      </c>
      <c r="W41">
        <v>6.79</v>
      </c>
      <c r="X41">
        <v>0.64</v>
      </c>
      <c r="Y41">
        <v>0.38</v>
      </c>
      <c r="Z41">
        <v>0.28999999999999998</v>
      </c>
      <c r="AA41">
        <v>0.11</v>
      </c>
      <c r="AB41">
        <v>0.05</v>
      </c>
      <c r="AC41"/>
      <c r="AD41">
        <v>4</v>
      </c>
      <c r="AE41">
        <v>4</v>
      </c>
      <c r="AF41">
        <v>4</v>
      </c>
      <c r="AG41">
        <v>0</v>
      </c>
      <c r="AH41">
        <v>7.1</v>
      </c>
      <c r="AI41">
        <v>6.8</v>
      </c>
      <c r="AJ41">
        <v>20</v>
      </c>
      <c r="AK41">
        <v>10</v>
      </c>
      <c r="AL41">
        <v>49</v>
      </c>
      <c r="AM41">
        <v>0.01</v>
      </c>
      <c r="AN41">
        <v>0.02</v>
      </c>
      <c r="BJ41" s="9"/>
      <c r="BK41" s="9"/>
      <c r="BL41" s="9"/>
      <c r="BM41" s="9"/>
      <c r="BN41" s="9"/>
      <c r="BO41" s="9"/>
      <c r="BP41" s="9"/>
      <c r="BR41" t="s">
        <v>232</v>
      </c>
      <c r="BS41" t="s">
        <v>81</v>
      </c>
    </row>
    <row r="42" spans="1:74" x14ac:dyDescent="0.35">
      <c r="A42" t="s">
        <v>233</v>
      </c>
      <c r="B42" t="s">
        <v>84</v>
      </c>
      <c r="C42" s="8" t="s">
        <v>227</v>
      </c>
      <c r="D42" t="s">
        <v>76</v>
      </c>
      <c r="E42" t="s">
        <v>86</v>
      </c>
      <c r="F42" t="s">
        <v>78</v>
      </c>
      <c r="G42" t="s">
        <v>234</v>
      </c>
      <c r="H42">
        <v>0.25</v>
      </c>
      <c r="I42">
        <v>5.0999999999999996</v>
      </c>
      <c r="J42">
        <v>1.6910000000000001</v>
      </c>
      <c r="K42">
        <v>0.114</v>
      </c>
      <c r="L42">
        <v>-4.0000000000000001E-3</v>
      </c>
      <c r="M42">
        <v>0.68</v>
      </c>
      <c r="N42">
        <v>64</v>
      </c>
      <c r="O42" s="9">
        <v>372</v>
      </c>
      <c r="P42">
        <v>0.01</v>
      </c>
      <c r="Q42">
        <v>10.78</v>
      </c>
      <c r="R42">
        <v>0.83</v>
      </c>
      <c r="S42">
        <v>0.09</v>
      </c>
      <c r="T42">
        <v>0.16</v>
      </c>
      <c r="U42">
        <v>2.78</v>
      </c>
      <c r="V42">
        <v>77.31</v>
      </c>
      <c r="W42">
        <v>6.55</v>
      </c>
      <c r="X42">
        <v>0.64</v>
      </c>
      <c r="Y42">
        <v>0.38</v>
      </c>
      <c r="Z42">
        <v>0.28000000000000003</v>
      </c>
      <c r="AA42">
        <v>0.11</v>
      </c>
      <c r="AB42">
        <v>0.06</v>
      </c>
      <c r="AC42"/>
      <c r="AD42">
        <v>3.6</v>
      </c>
      <c r="AE42">
        <v>4</v>
      </c>
      <c r="AF42">
        <v>4</v>
      </c>
      <c r="AG42">
        <v>0</v>
      </c>
      <c r="AH42">
        <v>7</v>
      </c>
      <c r="AI42">
        <v>6.6</v>
      </c>
      <c r="AJ42">
        <v>20</v>
      </c>
      <c r="AK42">
        <v>10</v>
      </c>
      <c r="AL42">
        <v>50</v>
      </c>
      <c r="AM42">
        <v>0.02</v>
      </c>
      <c r="AN42">
        <v>0.02</v>
      </c>
      <c r="BJ42" s="9"/>
      <c r="BK42" s="9"/>
      <c r="BL42" s="9"/>
      <c r="BM42" s="9"/>
      <c r="BN42" s="9"/>
      <c r="BO42" s="9"/>
      <c r="BP42" s="9"/>
      <c r="BR42" t="s">
        <v>235</v>
      </c>
      <c r="BS42" t="s">
        <v>110</v>
      </c>
    </row>
    <row r="43" spans="1:74" x14ac:dyDescent="0.35">
      <c r="A43" t="s">
        <v>236</v>
      </c>
      <c r="B43" t="s">
        <v>84</v>
      </c>
      <c r="C43" s="8" t="s">
        <v>237</v>
      </c>
      <c r="D43" t="s">
        <v>76</v>
      </c>
      <c r="E43" t="s">
        <v>86</v>
      </c>
      <c r="F43" t="s">
        <v>78</v>
      </c>
      <c r="G43" t="s">
        <v>238</v>
      </c>
      <c r="H43">
        <v>0.26</v>
      </c>
      <c r="I43">
        <v>6.5</v>
      </c>
      <c r="J43">
        <v>1.58</v>
      </c>
      <c r="K43">
        <v>0.10299999999999999</v>
      </c>
      <c r="L43">
        <v>-4.0000000000000001E-3</v>
      </c>
      <c r="M43">
        <v>0.56999999999999995</v>
      </c>
      <c r="N43">
        <v>62</v>
      </c>
      <c r="O43" s="9">
        <v>353</v>
      </c>
      <c r="P43">
        <v>0.01</v>
      </c>
      <c r="Q43">
        <v>10.61</v>
      </c>
      <c r="R43">
        <v>0.84</v>
      </c>
      <c r="S43">
        <v>0.1</v>
      </c>
      <c r="T43">
        <v>0.18</v>
      </c>
      <c r="U43">
        <v>2.76</v>
      </c>
      <c r="V43">
        <v>77.599999999999994</v>
      </c>
      <c r="W43">
        <v>6.49</v>
      </c>
      <c r="X43">
        <v>0.61</v>
      </c>
      <c r="Y43">
        <v>0.38</v>
      </c>
      <c r="Z43">
        <v>0.28000000000000003</v>
      </c>
      <c r="AA43">
        <v>0.11</v>
      </c>
      <c r="AB43">
        <v>0.05</v>
      </c>
      <c r="AC43"/>
      <c r="AD43">
        <v>3.9</v>
      </c>
      <c r="AE43">
        <v>3.8</v>
      </c>
      <c r="AF43">
        <v>3.8</v>
      </c>
      <c r="AG43">
        <v>0</v>
      </c>
      <c r="AH43">
        <v>7</v>
      </c>
      <c r="AI43">
        <v>6.5</v>
      </c>
      <c r="AJ43">
        <v>18</v>
      </c>
      <c r="AK43">
        <v>9</v>
      </c>
      <c r="AL43">
        <v>44</v>
      </c>
      <c r="AM43">
        <v>0.02</v>
      </c>
      <c r="AN43">
        <v>0.01</v>
      </c>
      <c r="BJ43" s="9"/>
      <c r="BK43" s="9"/>
      <c r="BL43" s="9"/>
      <c r="BM43" s="9"/>
      <c r="BN43" s="9"/>
      <c r="BO43" s="9"/>
      <c r="BP43" s="9"/>
      <c r="BR43" t="s">
        <v>239</v>
      </c>
      <c r="BS43" t="s">
        <v>81</v>
      </c>
    </row>
    <row r="44" spans="1:74" x14ac:dyDescent="0.35">
      <c r="A44" t="s">
        <v>240</v>
      </c>
      <c r="B44" t="s">
        <v>241</v>
      </c>
      <c r="C44" s="8" t="s">
        <v>242</v>
      </c>
      <c r="D44" t="s">
        <v>76</v>
      </c>
      <c r="E44" t="s">
        <v>86</v>
      </c>
      <c r="F44" t="s">
        <v>78</v>
      </c>
      <c r="G44" t="s">
        <v>243</v>
      </c>
      <c r="H44">
        <v>0.34</v>
      </c>
      <c r="I44">
        <v>5.8</v>
      </c>
      <c r="J44">
        <v>1.83</v>
      </c>
      <c r="K44">
        <v>0.115</v>
      </c>
      <c r="L44">
        <v>-4.0000000000000001E-3</v>
      </c>
      <c r="M44">
        <v>0.74</v>
      </c>
      <c r="N44">
        <v>60</v>
      </c>
      <c r="O44" s="9">
        <v>314</v>
      </c>
      <c r="P44">
        <v>0.01</v>
      </c>
      <c r="Q44">
        <v>11.45</v>
      </c>
      <c r="R44">
        <v>1.01</v>
      </c>
      <c r="S44">
        <v>0.06</v>
      </c>
      <c r="T44">
        <v>0.06</v>
      </c>
      <c r="U44">
        <v>2.81</v>
      </c>
      <c r="V44">
        <v>75.709999999999994</v>
      </c>
      <c r="W44">
        <v>7.32</v>
      </c>
      <c r="X44">
        <v>0.7</v>
      </c>
      <c r="Y44">
        <v>0.42</v>
      </c>
      <c r="Z44">
        <v>0.27</v>
      </c>
      <c r="AA44">
        <v>0.12</v>
      </c>
      <c r="AB44">
        <v>0.06</v>
      </c>
      <c r="AC44"/>
      <c r="AD44">
        <v>3.6</v>
      </c>
      <c r="AE44">
        <v>3.7</v>
      </c>
      <c r="AF44">
        <v>3.4</v>
      </c>
      <c r="AG44">
        <v>0</v>
      </c>
      <c r="AH44">
        <v>7.1</v>
      </c>
      <c r="AI44">
        <v>7.3</v>
      </c>
      <c r="BJ44" s="9"/>
      <c r="BK44" s="9"/>
      <c r="BL44" s="9"/>
      <c r="BM44" s="9"/>
      <c r="BN44" s="9"/>
      <c r="BO44" s="9"/>
      <c r="BP44" s="9"/>
      <c r="BR44" t="s">
        <v>244</v>
      </c>
      <c r="BS44" t="s">
        <v>110</v>
      </c>
    </row>
    <row r="45" spans="1:74" x14ac:dyDescent="0.35">
      <c r="A45" t="s">
        <v>245</v>
      </c>
      <c r="B45" t="s">
        <v>84</v>
      </c>
      <c r="C45" s="8" t="s">
        <v>242</v>
      </c>
      <c r="D45" t="s">
        <v>76</v>
      </c>
      <c r="E45" t="s">
        <v>86</v>
      </c>
      <c r="F45" t="s">
        <v>78</v>
      </c>
      <c r="G45" t="s">
        <v>246</v>
      </c>
      <c r="H45">
        <v>0.28000000000000003</v>
      </c>
      <c r="I45">
        <v>5</v>
      </c>
      <c r="J45">
        <v>1.706</v>
      </c>
      <c r="K45">
        <v>0.114</v>
      </c>
      <c r="L45">
        <v>-4.0000000000000001E-3</v>
      </c>
      <c r="M45">
        <v>0.7</v>
      </c>
      <c r="N45">
        <v>56</v>
      </c>
      <c r="O45" s="9">
        <v>361</v>
      </c>
      <c r="P45">
        <v>0.01</v>
      </c>
      <c r="Q45">
        <v>10.37</v>
      </c>
      <c r="R45">
        <v>0.82</v>
      </c>
      <c r="S45">
        <v>0.09</v>
      </c>
      <c r="T45">
        <v>0.11</v>
      </c>
      <c r="U45">
        <v>3.07</v>
      </c>
      <c r="V45">
        <v>77.569999999999993</v>
      </c>
      <c r="W45">
        <v>6.37</v>
      </c>
      <c r="X45">
        <v>0.72</v>
      </c>
      <c r="Y45">
        <v>0.43</v>
      </c>
      <c r="Z45">
        <v>0.26</v>
      </c>
      <c r="AA45">
        <v>0.12</v>
      </c>
      <c r="AB45">
        <v>0.06</v>
      </c>
      <c r="AC45"/>
      <c r="AD45">
        <v>4</v>
      </c>
      <c r="AE45">
        <v>3.9</v>
      </c>
      <c r="AF45">
        <v>3.9</v>
      </c>
      <c r="AG45">
        <v>0</v>
      </c>
      <c r="AH45">
        <v>7.1</v>
      </c>
      <c r="AI45">
        <v>6.5</v>
      </c>
      <c r="BJ45" s="9"/>
      <c r="BK45" s="9"/>
      <c r="BL45" s="9"/>
      <c r="BM45" s="9"/>
      <c r="BN45" s="9"/>
      <c r="BO45" s="9"/>
      <c r="BP45" s="9"/>
      <c r="BR45" t="s">
        <v>247</v>
      </c>
      <c r="BS45" t="s">
        <v>110</v>
      </c>
    </row>
    <row r="46" spans="1:74" x14ac:dyDescent="0.35">
      <c r="A46" t="s">
        <v>248</v>
      </c>
      <c r="B46" t="s">
        <v>84</v>
      </c>
      <c r="C46" s="8" t="s">
        <v>242</v>
      </c>
      <c r="D46" t="s">
        <v>76</v>
      </c>
      <c r="E46" t="s">
        <v>86</v>
      </c>
      <c r="F46" t="s">
        <v>78</v>
      </c>
      <c r="G46" t="s">
        <v>249</v>
      </c>
      <c r="H46">
        <v>0.28000000000000003</v>
      </c>
      <c r="I46">
        <v>5</v>
      </c>
      <c r="J46">
        <v>1.659</v>
      </c>
      <c r="K46">
        <v>0.11</v>
      </c>
      <c r="L46">
        <v>-4.0000000000000001E-3</v>
      </c>
      <c r="M46">
        <v>0.65</v>
      </c>
      <c r="N46">
        <v>68</v>
      </c>
      <c r="O46" s="9">
        <v>365</v>
      </c>
      <c r="P46">
        <v>0.01</v>
      </c>
      <c r="Q46">
        <v>10.06</v>
      </c>
      <c r="R46">
        <v>0.78</v>
      </c>
      <c r="S46">
        <v>0.11</v>
      </c>
      <c r="T46">
        <v>0.13</v>
      </c>
      <c r="U46">
        <v>3.11</v>
      </c>
      <c r="V46">
        <v>78.17</v>
      </c>
      <c r="W46">
        <v>6.02</v>
      </c>
      <c r="X46">
        <v>0.73</v>
      </c>
      <c r="Y46">
        <v>0.43</v>
      </c>
      <c r="Z46">
        <v>0.28000000000000003</v>
      </c>
      <c r="AA46">
        <v>0.11</v>
      </c>
      <c r="AB46">
        <v>0.06</v>
      </c>
      <c r="AC46"/>
      <c r="AD46">
        <v>4</v>
      </c>
      <c r="AE46">
        <v>4.2</v>
      </c>
      <c r="AF46">
        <v>4.3</v>
      </c>
      <c r="AG46">
        <v>0</v>
      </c>
      <c r="AH46">
        <v>7</v>
      </c>
      <c r="AI46">
        <v>6.2</v>
      </c>
      <c r="BJ46" s="9"/>
      <c r="BK46" s="9"/>
      <c r="BL46" s="9"/>
      <c r="BM46" s="9"/>
      <c r="BN46" s="9"/>
      <c r="BO46" s="9"/>
      <c r="BP46" s="9"/>
      <c r="BR46" t="s">
        <v>250</v>
      </c>
      <c r="BS46" t="s">
        <v>110</v>
      </c>
    </row>
    <row r="47" spans="1:74" x14ac:dyDescent="0.35">
      <c r="A47" t="s">
        <v>251</v>
      </c>
      <c r="B47" t="s">
        <v>161</v>
      </c>
      <c r="C47" s="8" t="s">
        <v>242</v>
      </c>
      <c r="D47" t="s">
        <v>76</v>
      </c>
      <c r="E47" t="s">
        <v>86</v>
      </c>
      <c r="F47" t="s">
        <v>90</v>
      </c>
      <c r="G47" t="s">
        <v>252</v>
      </c>
      <c r="H47">
        <v>0.35</v>
      </c>
      <c r="I47">
        <v>5.9</v>
      </c>
      <c r="J47">
        <v>1.829</v>
      </c>
      <c r="K47">
        <v>0.14099999999999999</v>
      </c>
      <c r="L47">
        <v>-1E-3</v>
      </c>
      <c r="M47">
        <v>0.87</v>
      </c>
      <c r="N47">
        <v>51</v>
      </c>
      <c r="O47" s="9">
        <v>330</v>
      </c>
      <c r="P47">
        <v>0.01</v>
      </c>
      <c r="Q47">
        <v>11.23</v>
      </c>
      <c r="R47">
        <v>0.83</v>
      </c>
      <c r="S47">
        <v>7.0000000000000007E-2</v>
      </c>
      <c r="T47">
        <v>0.11</v>
      </c>
      <c r="U47">
        <v>2.5499999999999998</v>
      </c>
      <c r="V47">
        <v>74.930000000000007</v>
      </c>
      <c r="W47">
        <v>8.58</v>
      </c>
      <c r="X47">
        <v>0.67</v>
      </c>
      <c r="Y47">
        <v>0.49</v>
      </c>
      <c r="Z47">
        <v>0.3</v>
      </c>
      <c r="AA47">
        <v>0.17</v>
      </c>
      <c r="AB47">
        <v>0.06</v>
      </c>
      <c r="AC47"/>
      <c r="AD47">
        <v>4.7</v>
      </c>
      <c r="AE47">
        <v>4.7</v>
      </c>
      <c r="AF47">
        <v>4.7</v>
      </c>
      <c r="AG47">
        <v>0</v>
      </c>
      <c r="AH47">
        <v>7.5</v>
      </c>
      <c r="AI47">
        <v>8.5</v>
      </c>
      <c r="AJ47">
        <v>22</v>
      </c>
      <c r="AK47">
        <v>9</v>
      </c>
      <c r="AL47">
        <v>48</v>
      </c>
      <c r="BJ47" s="9"/>
      <c r="BK47" s="9"/>
      <c r="BL47" s="9"/>
      <c r="BM47" s="9"/>
      <c r="BN47" s="9"/>
      <c r="BO47" s="9"/>
      <c r="BP47" s="9"/>
      <c r="BR47" t="s">
        <v>253</v>
      </c>
      <c r="BS47" t="s">
        <v>131</v>
      </c>
    </row>
    <row r="48" spans="1:74" x14ac:dyDescent="0.35">
      <c r="A48" t="s">
        <v>254</v>
      </c>
      <c r="B48" t="s">
        <v>74</v>
      </c>
      <c r="C48" s="8" t="s">
        <v>255</v>
      </c>
      <c r="D48" t="s">
        <v>76</v>
      </c>
      <c r="E48" t="s">
        <v>77</v>
      </c>
      <c r="F48" t="s">
        <v>96</v>
      </c>
      <c r="G48" t="s">
        <v>256</v>
      </c>
      <c r="H48">
        <v>0.26</v>
      </c>
      <c r="I48">
        <v>7.7</v>
      </c>
      <c r="J48">
        <v>1.5669999999999999</v>
      </c>
      <c r="K48">
        <v>0.13</v>
      </c>
      <c r="L48">
        <v>-5.0000000000000001E-3</v>
      </c>
      <c r="M48">
        <v>0.86</v>
      </c>
      <c r="N48">
        <v>73</v>
      </c>
      <c r="O48" s="9">
        <v>420</v>
      </c>
      <c r="P48">
        <v>0.01</v>
      </c>
      <c r="Q48">
        <v>9.5500000000000007</v>
      </c>
      <c r="R48">
        <v>0.61</v>
      </c>
      <c r="S48">
        <v>0.06</v>
      </c>
      <c r="T48">
        <v>0.11</v>
      </c>
      <c r="U48">
        <v>3.1</v>
      </c>
      <c r="V48">
        <v>80.53</v>
      </c>
      <c r="W48">
        <v>4.66</v>
      </c>
      <c r="X48">
        <v>0.61</v>
      </c>
      <c r="Y48">
        <v>0.36</v>
      </c>
      <c r="Z48">
        <v>0.25</v>
      </c>
      <c r="AA48">
        <v>0.11</v>
      </c>
      <c r="AB48">
        <v>0.04</v>
      </c>
      <c r="AC48"/>
      <c r="AD48">
        <v>4.2</v>
      </c>
      <c r="AE48">
        <v>4.5</v>
      </c>
      <c r="AF48">
        <v>4.5</v>
      </c>
      <c r="AG48">
        <v>0</v>
      </c>
      <c r="AH48">
        <v>7.1</v>
      </c>
      <c r="AI48">
        <v>4.8</v>
      </c>
      <c r="AJ48">
        <v>19</v>
      </c>
      <c r="AK48">
        <v>9</v>
      </c>
      <c r="AL48">
        <v>39</v>
      </c>
      <c r="AM48" t="s">
        <v>135</v>
      </c>
      <c r="AN48">
        <v>0.01</v>
      </c>
      <c r="AO48">
        <v>0.05</v>
      </c>
      <c r="AP48">
        <v>0.23</v>
      </c>
      <c r="AQ48">
        <v>0.2</v>
      </c>
      <c r="AR48">
        <v>0.04</v>
      </c>
      <c r="AS48">
        <v>0.1</v>
      </c>
      <c r="AT48">
        <v>0</v>
      </c>
      <c r="AU48">
        <v>0.2</v>
      </c>
      <c r="AV48">
        <v>3.2</v>
      </c>
      <c r="AW48">
        <v>0.6</v>
      </c>
      <c r="AX48">
        <v>0</v>
      </c>
      <c r="AY48">
        <v>0.9</v>
      </c>
      <c r="AZ48">
        <v>86.6</v>
      </c>
      <c r="BA48">
        <v>0.6</v>
      </c>
      <c r="BB48">
        <v>7</v>
      </c>
      <c r="BC48">
        <v>0.3</v>
      </c>
      <c r="BD48">
        <v>0.1</v>
      </c>
      <c r="BE48">
        <v>0.4</v>
      </c>
      <c r="BF48">
        <v>95.3</v>
      </c>
      <c r="BG48">
        <v>2</v>
      </c>
      <c r="BH48">
        <v>1337</v>
      </c>
      <c r="BI48">
        <v>0.1</v>
      </c>
      <c r="BJ48" s="9"/>
      <c r="BK48" s="9"/>
      <c r="BL48" s="9"/>
      <c r="BM48" s="9"/>
      <c r="BN48" s="9"/>
      <c r="BO48" s="9"/>
      <c r="BP48" s="9"/>
      <c r="BS48" t="s">
        <v>131</v>
      </c>
      <c r="BU48" t="s">
        <v>106</v>
      </c>
      <c r="BV48" t="s">
        <v>82</v>
      </c>
    </row>
    <row r="49" spans="1:74" x14ac:dyDescent="0.35">
      <c r="A49" t="s">
        <v>257</v>
      </c>
      <c r="B49" t="s">
        <v>74</v>
      </c>
      <c r="C49" s="8" t="s">
        <v>255</v>
      </c>
      <c r="D49" t="s">
        <v>76</v>
      </c>
      <c r="E49" t="s">
        <v>77</v>
      </c>
      <c r="F49" t="s">
        <v>96</v>
      </c>
      <c r="G49" t="s">
        <v>258</v>
      </c>
      <c r="H49">
        <v>0.21</v>
      </c>
      <c r="I49">
        <v>6.1</v>
      </c>
      <c r="J49">
        <v>1.6160000000000001</v>
      </c>
      <c r="K49">
        <v>0.115</v>
      </c>
      <c r="L49">
        <v>-5.0000000000000001E-3</v>
      </c>
      <c r="M49">
        <v>0.56999999999999995</v>
      </c>
      <c r="N49">
        <v>66</v>
      </c>
      <c r="O49" s="9">
        <v>346</v>
      </c>
      <c r="P49">
        <v>0.01</v>
      </c>
      <c r="Q49">
        <v>9.4499999999999993</v>
      </c>
      <c r="R49">
        <v>0.67</v>
      </c>
      <c r="S49">
        <v>0.11</v>
      </c>
      <c r="T49">
        <v>0.17</v>
      </c>
      <c r="U49">
        <v>3.29</v>
      </c>
      <c r="V49">
        <v>79.180000000000007</v>
      </c>
      <c r="W49">
        <v>5.57</v>
      </c>
      <c r="X49">
        <v>0.7</v>
      </c>
      <c r="Y49">
        <v>0.4</v>
      </c>
      <c r="Z49">
        <v>0.28999999999999998</v>
      </c>
      <c r="AA49">
        <v>0.11</v>
      </c>
      <c r="AB49">
        <v>0.04</v>
      </c>
      <c r="AC49"/>
      <c r="AD49">
        <v>3.7</v>
      </c>
      <c r="AE49">
        <v>4.7</v>
      </c>
      <c r="AF49">
        <v>4.8</v>
      </c>
      <c r="AG49">
        <v>0</v>
      </c>
      <c r="AH49">
        <v>7</v>
      </c>
      <c r="AI49">
        <v>5.7</v>
      </c>
      <c r="AJ49">
        <v>18</v>
      </c>
      <c r="AK49">
        <v>9</v>
      </c>
      <c r="AL49">
        <v>44</v>
      </c>
      <c r="AM49" t="s">
        <v>135</v>
      </c>
      <c r="AN49">
        <v>0.02</v>
      </c>
      <c r="AO49">
        <v>7.0000000000000007E-2</v>
      </c>
      <c r="AP49">
        <v>0.35</v>
      </c>
      <c r="AQ49">
        <v>0.36</v>
      </c>
      <c r="AR49">
        <v>-0.01</v>
      </c>
      <c r="AS49">
        <v>0.1</v>
      </c>
      <c r="AT49">
        <v>0</v>
      </c>
      <c r="AU49">
        <v>0.2</v>
      </c>
      <c r="AV49">
        <v>3</v>
      </c>
      <c r="AW49">
        <v>0.6</v>
      </c>
      <c r="AX49">
        <v>0</v>
      </c>
      <c r="AY49">
        <v>0.9</v>
      </c>
      <c r="AZ49">
        <v>86.9</v>
      </c>
      <c r="BA49">
        <v>0.5</v>
      </c>
      <c r="BB49">
        <v>6.7</v>
      </c>
      <c r="BC49">
        <v>0.4</v>
      </c>
      <c r="BD49">
        <v>0.2</v>
      </c>
      <c r="BE49">
        <v>0.4</v>
      </c>
      <c r="BF49">
        <v>95.4</v>
      </c>
      <c r="BG49">
        <v>2</v>
      </c>
      <c r="BH49">
        <v>1460</v>
      </c>
      <c r="BI49">
        <v>0.1</v>
      </c>
      <c r="BJ49" s="9"/>
      <c r="BK49" s="9"/>
      <c r="BL49" s="9"/>
      <c r="BM49" s="9"/>
      <c r="BN49" s="9"/>
      <c r="BO49" s="9"/>
      <c r="BP49" s="9"/>
      <c r="BS49" t="s">
        <v>81</v>
      </c>
      <c r="BU49" t="s">
        <v>106</v>
      </c>
      <c r="BV49" t="s">
        <v>82</v>
      </c>
    </row>
    <row r="50" spans="1:74" x14ac:dyDescent="0.35">
      <c r="A50" t="s">
        <v>259</v>
      </c>
      <c r="B50" t="s">
        <v>74</v>
      </c>
      <c r="C50" s="8" t="s">
        <v>255</v>
      </c>
      <c r="D50" t="s">
        <v>76</v>
      </c>
      <c r="E50" t="s">
        <v>77</v>
      </c>
      <c r="F50" t="s">
        <v>96</v>
      </c>
      <c r="G50" t="s">
        <v>260</v>
      </c>
      <c r="H50">
        <v>0.24</v>
      </c>
      <c r="I50">
        <v>5</v>
      </c>
      <c r="J50">
        <v>1.536</v>
      </c>
      <c r="K50">
        <v>8.5000000000000006E-2</v>
      </c>
      <c r="L50">
        <v>-3.0000000000000001E-3</v>
      </c>
      <c r="M50">
        <v>0.32</v>
      </c>
      <c r="N50">
        <v>65</v>
      </c>
      <c r="O50" s="9">
        <v>260</v>
      </c>
      <c r="P50">
        <v>0.01</v>
      </c>
      <c r="Q50">
        <v>12.72</v>
      </c>
      <c r="R50">
        <v>1.21</v>
      </c>
      <c r="S50">
        <v>0.13</v>
      </c>
      <c r="T50">
        <v>0.25</v>
      </c>
      <c r="U50">
        <v>1.98</v>
      </c>
      <c r="V50">
        <v>73.02</v>
      </c>
      <c r="W50">
        <v>9.2100000000000009</v>
      </c>
      <c r="X50">
        <v>0.67</v>
      </c>
      <c r="Y50">
        <v>0.37</v>
      </c>
      <c r="Z50">
        <v>0.28999999999999998</v>
      </c>
      <c r="AA50">
        <v>0.11</v>
      </c>
      <c r="AB50">
        <v>0.05</v>
      </c>
      <c r="AC50"/>
      <c r="AD50">
        <v>3.7</v>
      </c>
      <c r="AE50">
        <v>3.6</v>
      </c>
      <c r="AF50">
        <v>3.6</v>
      </c>
      <c r="AG50">
        <v>0</v>
      </c>
      <c r="AH50">
        <v>7.1</v>
      </c>
      <c r="AI50">
        <v>9.1</v>
      </c>
      <c r="AJ50">
        <v>20</v>
      </c>
      <c r="AK50">
        <v>11</v>
      </c>
      <c r="AL50">
        <v>56</v>
      </c>
      <c r="AM50">
        <v>0.02</v>
      </c>
      <c r="AN50" t="s">
        <v>135</v>
      </c>
      <c r="AO50">
        <v>0.09</v>
      </c>
      <c r="AP50">
        <v>0.36</v>
      </c>
      <c r="AQ50">
        <v>0.49</v>
      </c>
      <c r="AR50">
        <v>-0.13</v>
      </c>
      <c r="AS50">
        <v>0.1</v>
      </c>
      <c r="AT50">
        <v>0</v>
      </c>
      <c r="AU50">
        <v>0.5</v>
      </c>
      <c r="AV50">
        <v>3.8</v>
      </c>
      <c r="AW50">
        <v>0.8</v>
      </c>
      <c r="AX50">
        <v>0</v>
      </c>
      <c r="AY50">
        <v>0.9</v>
      </c>
      <c r="AZ50">
        <v>77.900000000000006</v>
      </c>
      <c r="BA50">
        <v>0.6</v>
      </c>
      <c r="BB50">
        <v>14.5</v>
      </c>
      <c r="BC50">
        <v>0.6</v>
      </c>
      <c r="BD50">
        <v>0.2</v>
      </c>
      <c r="BE50">
        <v>0.3</v>
      </c>
      <c r="BF50">
        <v>94.5</v>
      </c>
      <c r="BG50">
        <v>2.1</v>
      </c>
      <c r="BH50">
        <v>1372</v>
      </c>
      <c r="BI50">
        <v>0.1</v>
      </c>
      <c r="BJ50" s="9"/>
      <c r="BK50" s="9"/>
      <c r="BL50" s="9"/>
      <c r="BM50" s="9"/>
      <c r="BN50" s="9"/>
      <c r="BO50" s="9"/>
      <c r="BP50" s="9"/>
      <c r="BS50" t="s">
        <v>81</v>
      </c>
      <c r="BU50" t="s">
        <v>106</v>
      </c>
      <c r="BV50" t="s">
        <v>82</v>
      </c>
    </row>
    <row r="51" spans="1:74" x14ac:dyDescent="0.35">
      <c r="A51" t="s">
        <v>261</v>
      </c>
      <c r="B51" t="s">
        <v>84</v>
      </c>
      <c r="C51" s="8" t="s">
        <v>262</v>
      </c>
      <c r="D51" t="s">
        <v>76</v>
      </c>
      <c r="E51" t="s">
        <v>86</v>
      </c>
      <c r="F51" t="s">
        <v>78</v>
      </c>
      <c r="G51" t="s">
        <v>263</v>
      </c>
      <c r="H51">
        <v>0.3</v>
      </c>
      <c r="I51">
        <v>6.3</v>
      </c>
      <c r="J51">
        <v>1.8029999999999999</v>
      </c>
      <c r="K51">
        <v>0.13400000000000001</v>
      </c>
      <c r="L51">
        <v>0</v>
      </c>
      <c r="M51">
        <v>0.57999999999999996</v>
      </c>
      <c r="N51">
        <v>52</v>
      </c>
      <c r="O51" s="9">
        <v>312</v>
      </c>
      <c r="P51">
        <v>0.01</v>
      </c>
      <c r="Q51">
        <v>13.29</v>
      </c>
      <c r="R51">
        <v>1.1399999999999999</v>
      </c>
      <c r="S51">
        <v>0.08</v>
      </c>
      <c r="T51">
        <v>0.2</v>
      </c>
      <c r="U51">
        <v>2.39</v>
      </c>
      <c r="V51">
        <v>72.13</v>
      </c>
      <c r="W51">
        <v>9.27</v>
      </c>
      <c r="X51">
        <v>0.69</v>
      </c>
      <c r="Y51">
        <v>0.4</v>
      </c>
      <c r="Z51">
        <v>0.2</v>
      </c>
      <c r="AA51">
        <v>0.14000000000000001</v>
      </c>
      <c r="AB51">
        <v>0.06</v>
      </c>
      <c r="AC51"/>
      <c r="AD51">
        <v>3</v>
      </c>
      <c r="AE51">
        <v>3.4</v>
      </c>
      <c r="AF51">
        <v>2.9</v>
      </c>
      <c r="AG51">
        <v>0</v>
      </c>
      <c r="AH51">
        <v>6.7</v>
      </c>
      <c r="AI51">
        <v>9.1</v>
      </c>
      <c r="BJ51" s="9"/>
      <c r="BK51" s="9"/>
      <c r="BL51" s="9"/>
      <c r="BM51" s="9"/>
      <c r="BN51" s="9"/>
      <c r="BO51" s="9"/>
      <c r="BP51" s="9"/>
      <c r="BR51" t="s">
        <v>264</v>
      </c>
      <c r="BS51" t="s">
        <v>81</v>
      </c>
    </row>
    <row r="52" spans="1:74" x14ac:dyDescent="0.35">
      <c r="A52" t="s">
        <v>265</v>
      </c>
      <c r="B52" t="s">
        <v>74</v>
      </c>
      <c r="C52" s="8" t="s">
        <v>266</v>
      </c>
      <c r="D52" t="s">
        <v>76</v>
      </c>
      <c r="E52" t="s">
        <v>77</v>
      </c>
      <c r="F52" t="s">
        <v>96</v>
      </c>
      <c r="G52" t="s">
        <v>267</v>
      </c>
      <c r="H52">
        <v>0.27</v>
      </c>
      <c r="I52">
        <v>5.3</v>
      </c>
      <c r="J52">
        <v>1.52</v>
      </c>
      <c r="K52">
        <v>0.12</v>
      </c>
      <c r="L52">
        <v>-5.0000000000000001E-3</v>
      </c>
      <c r="M52">
        <v>0.83</v>
      </c>
      <c r="N52">
        <v>73</v>
      </c>
      <c r="O52" s="9">
        <v>393</v>
      </c>
      <c r="P52">
        <v>0.01</v>
      </c>
      <c r="Q52">
        <v>9.5399999999999991</v>
      </c>
      <c r="R52">
        <v>0.61</v>
      </c>
      <c r="S52">
        <v>7.0000000000000007E-2</v>
      </c>
      <c r="T52">
        <v>0.11</v>
      </c>
      <c r="U52">
        <v>3.09</v>
      </c>
      <c r="V52">
        <v>80.489999999999995</v>
      </c>
      <c r="W52">
        <v>4.72</v>
      </c>
      <c r="X52">
        <v>0.61</v>
      </c>
      <c r="Y52">
        <v>0.36</v>
      </c>
      <c r="Z52">
        <v>0.25</v>
      </c>
      <c r="AA52">
        <v>0.11</v>
      </c>
      <c r="AB52">
        <v>0.04</v>
      </c>
      <c r="AC52"/>
      <c r="AD52">
        <v>3.6</v>
      </c>
      <c r="AE52">
        <v>4.2</v>
      </c>
      <c r="AF52">
        <v>4.2</v>
      </c>
      <c r="AG52">
        <v>0</v>
      </c>
      <c r="AH52">
        <v>7</v>
      </c>
      <c r="AI52">
        <v>4.9000000000000004</v>
      </c>
      <c r="AJ52">
        <v>17</v>
      </c>
      <c r="AK52">
        <v>8</v>
      </c>
      <c r="AL52">
        <v>40</v>
      </c>
      <c r="AM52">
        <v>0.02</v>
      </c>
      <c r="AN52">
        <v>0.01</v>
      </c>
      <c r="AO52">
        <v>0.05</v>
      </c>
      <c r="AP52">
        <v>0.21</v>
      </c>
      <c r="AQ52">
        <v>0.2</v>
      </c>
      <c r="AR52">
        <v>0.01</v>
      </c>
      <c r="AS52">
        <v>0.1</v>
      </c>
      <c r="AT52">
        <v>0</v>
      </c>
      <c r="AU52">
        <v>0.2</v>
      </c>
      <c r="AV52">
        <v>3.3</v>
      </c>
      <c r="AW52">
        <v>0.7</v>
      </c>
      <c r="AX52">
        <v>0</v>
      </c>
      <c r="AY52">
        <v>0.9</v>
      </c>
      <c r="AZ52">
        <v>86.7</v>
      </c>
      <c r="BA52">
        <v>0.6</v>
      </c>
      <c r="BB52">
        <v>6.8</v>
      </c>
      <c r="BC52">
        <v>0.3</v>
      </c>
      <c r="BD52">
        <v>0.2</v>
      </c>
      <c r="BE52">
        <v>0.4</v>
      </c>
      <c r="BF52">
        <v>95.2</v>
      </c>
      <c r="BG52">
        <v>1.6</v>
      </c>
      <c r="BH52">
        <v>1212</v>
      </c>
      <c r="BI52">
        <v>0</v>
      </c>
      <c r="BJ52" s="9"/>
      <c r="BK52" s="9"/>
      <c r="BL52" s="9"/>
      <c r="BM52" s="9"/>
      <c r="BN52" s="9"/>
      <c r="BO52" s="9"/>
      <c r="BP52" s="9"/>
      <c r="BS52" t="s">
        <v>131</v>
      </c>
      <c r="BU52" t="s">
        <v>106</v>
      </c>
      <c r="BV52" t="s">
        <v>82</v>
      </c>
    </row>
    <row r="53" spans="1:74" x14ac:dyDescent="0.35">
      <c r="A53" t="s">
        <v>268</v>
      </c>
      <c r="B53" t="s">
        <v>74</v>
      </c>
      <c r="C53" s="8" t="s">
        <v>266</v>
      </c>
      <c r="D53" t="s">
        <v>76</v>
      </c>
      <c r="E53" t="s">
        <v>77</v>
      </c>
      <c r="F53" t="s">
        <v>96</v>
      </c>
      <c r="G53" t="s">
        <v>269</v>
      </c>
      <c r="H53">
        <v>0.25</v>
      </c>
      <c r="I53">
        <v>5</v>
      </c>
      <c r="J53">
        <v>1.607</v>
      </c>
      <c r="K53">
        <v>0.11600000000000001</v>
      </c>
      <c r="L53">
        <v>-5.0000000000000001E-3</v>
      </c>
      <c r="M53">
        <v>0.68</v>
      </c>
      <c r="N53">
        <v>69</v>
      </c>
      <c r="O53" s="9">
        <v>367</v>
      </c>
      <c r="P53">
        <v>0.01</v>
      </c>
      <c r="Q53">
        <v>9.49</v>
      </c>
      <c r="R53">
        <v>0.66</v>
      </c>
      <c r="S53">
        <v>0.1</v>
      </c>
      <c r="T53">
        <v>0.16</v>
      </c>
      <c r="U53">
        <v>3.23</v>
      </c>
      <c r="V53">
        <v>79.540000000000006</v>
      </c>
      <c r="W53">
        <v>5.33</v>
      </c>
      <c r="X53">
        <v>0.68</v>
      </c>
      <c r="Y53">
        <v>0.38</v>
      </c>
      <c r="Z53">
        <v>0.27</v>
      </c>
      <c r="AA53">
        <v>0.11</v>
      </c>
      <c r="AB53">
        <v>0.05</v>
      </c>
      <c r="AC53"/>
      <c r="AD53">
        <v>3.5</v>
      </c>
      <c r="AE53">
        <v>4.8</v>
      </c>
      <c r="AF53">
        <v>4.8</v>
      </c>
      <c r="AG53">
        <v>0</v>
      </c>
      <c r="AH53">
        <v>7</v>
      </c>
      <c r="AI53">
        <v>5.5</v>
      </c>
      <c r="AJ53">
        <v>17</v>
      </c>
      <c r="AK53">
        <v>8</v>
      </c>
      <c r="AL53">
        <v>43</v>
      </c>
      <c r="AM53">
        <v>0.02</v>
      </c>
      <c r="AN53">
        <v>0.01</v>
      </c>
      <c r="AO53">
        <v>0.06</v>
      </c>
      <c r="AP53">
        <v>0.26</v>
      </c>
      <c r="AQ53">
        <v>0.25</v>
      </c>
      <c r="AR53">
        <v>0.01</v>
      </c>
      <c r="AS53">
        <v>0.1</v>
      </c>
      <c r="AT53">
        <v>0</v>
      </c>
      <c r="AU53">
        <v>0.2</v>
      </c>
      <c r="AV53">
        <v>3.1</v>
      </c>
      <c r="AW53">
        <v>0.6</v>
      </c>
      <c r="AX53">
        <v>0</v>
      </c>
      <c r="AY53">
        <v>0.9</v>
      </c>
      <c r="AZ53">
        <v>87</v>
      </c>
      <c r="BA53">
        <v>0.4</v>
      </c>
      <c r="BB53">
        <v>6.7</v>
      </c>
      <c r="BC53">
        <v>0.3</v>
      </c>
      <c r="BD53">
        <v>0.2</v>
      </c>
      <c r="BE53">
        <v>0.4</v>
      </c>
      <c r="BF53">
        <v>95.4</v>
      </c>
      <c r="BG53">
        <v>1.3</v>
      </c>
      <c r="BH53">
        <v>1288</v>
      </c>
      <c r="BI53">
        <v>0</v>
      </c>
      <c r="BJ53" s="9"/>
      <c r="BK53" s="9"/>
      <c r="BL53" s="9"/>
      <c r="BM53" s="9"/>
      <c r="BN53" s="9"/>
      <c r="BO53" s="9"/>
      <c r="BP53" s="9"/>
      <c r="BS53" t="s">
        <v>110</v>
      </c>
      <c r="BU53" t="s">
        <v>106</v>
      </c>
      <c r="BV53" t="s">
        <v>82</v>
      </c>
    </row>
    <row r="54" spans="1:74" x14ac:dyDescent="0.35">
      <c r="A54" t="s">
        <v>270</v>
      </c>
      <c r="B54" t="s">
        <v>127</v>
      </c>
      <c r="C54" s="8" t="s">
        <v>266</v>
      </c>
      <c r="D54" t="s">
        <v>76</v>
      </c>
      <c r="E54" t="s">
        <v>86</v>
      </c>
      <c r="F54" t="s">
        <v>78</v>
      </c>
      <c r="G54" t="s">
        <v>271</v>
      </c>
      <c r="H54">
        <v>0.24</v>
      </c>
      <c r="I54">
        <v>6</v>
      </c>
      <c r="J54">
        <v>1.867</v>
      </c>
      <c r="K54">
        <v>0.14000000000000001</v>
      </c>
      <c r="L54">
        <v>-4.0000000000000001E-3</v>
      </c>
      <c r="M54">
        <v>0.87</v>
      </c>
      <c r="N54">
        <v>69</v>
      </c>
      <c r="O54" s="9">
        <v>366</v>
      </c>
      <c r="P54">
        <v>0.01</v>
      </c>
      <c r="Q54">
        <v>10.24</v>
      </c>
      <c r="R54">
        <v>0.68</v>
      </c>
      <c r="S54">
        <v>7.0000000000000007E-2</v>
      </c>
      <c r="T54">
        <v>0.11</v>
      </c>
      <c r="U54">
        <v>2.84</v>
      </c>
      <c r="V54">
        <v>78.31</v>
      </c>
      <c r="W54">
        <v>6.23</v>
      </c>
      <c r="X54">
        <v>0.66</v>
      </c>
      <c r="Y54">
        <v>0.4</v>
      </c>
      <c r="Z54">
        <v>0.3</v>
      </c>
      <c r="AA54">
        <v>0.11</v>
      </c>
      <c r="AB54">
        <v>0.04</v>
      </c>
      <c r="AC54"/>
      <c r="AD54">
        <v>4.7</v>
      </c>
      <c r="AE54">
        <v>4.5</v>
      </c>
      <c r="AF54">
        <v>4.5</v>
      </c>
      <c r="AG54">
        <v>0</v>
      </c>
      <c r="AH54">
        <v>7.2</v>
      </c>
      <c r="AI54">
        <v>6.3</v>
      </c>
      <c r="AJ54">
        <v>18</v>
      </c>
      <c r="AK54">
        <v>8</v>
      </c>
      <c r="AL54">
        <v>45</v>
      </c>
      <c r="AM54">
        <v>0.02</v>
      </c>
      <c r="AN54">
        <v>0.02</v>
      </c>
      <c r="BJ54" s="9"/>
      <c r="BK54" s="9"/>
      <c r="BL54" s="9"/>
      <c r="BM54" s="9"/>
      <c r="BN54" s="9"/>
      <c r="BO54" s="9"/>
      <c r="BP54" s="9"/>
      <c r="BR54" t="s">
        <v>272</v>
      </c>
      <c r="BS54" t="s">
        <v>131</v>
      </c>
    </row>
    <row r="55" spans="1:74" x14ac:dyDescent="0.35">
      <c r="A55" t="s">
        <v>273</v>
      </c>
      <c r="B55" t="s">
        <v>84</v>
      </c>
      <c r="C55" s="8" t="s">
        <v>274</v>
      </c>
      <c r="D55" t="s">
        <v>76</v>
      </c>
      <c r="E55" t="s">
        <v>86</v>
      </c>
      <c r="F55" t="s">
        <v>78</v>
      </c>
      <c r="G55" t="s">
        <v>275</v>
      </c>
      <c r="H55">
        <v>0.25</v>
      </c>
      <c r="I55">
        <v>6.4</v>
      </c>
      <c r="J55">
        <v>1.8320000000000001</v>
      </c>
      <c r="K55">
        <v>0.129</v>
      </c>
      <c r="L55">
        <v>-4.0000000000000001E-3</v>
      </c>
      <c r="M55">
        <v>0.67</v>
      </c>
      <c r="N55">
        <v>63</v>
      </c>
      <c r="O55" s="9">
        <v>357</v>
      </c>
      <c r="P55">
        <v>0.01</v>
      </c>
      <c r="Q55">
        <v>10.78</v>
      </c>
      <c r="R55">
        <v>0.83</v>
      </c>
      <c r="S55">
        <v>0.09</v>
      </c>
      <c r="T55">
        <v>0.15</v>
      </c>
      <c r="U55">
        <v>2.99</v>
      </c>
      <c r="V55">
        <v>77.22</v>
      </c>
      <c r="W55">
        <v>6.42</v>
      </c>
      <c r="X55">
        <v>0.68</v>
      </c>
      <c r="Y55">
        <v>0.4</v>
      </c>
      <c r="Z55">
        <v>0.28000000000000003</v>
      </c>
      <c r="AA55">
        <v>0.1</v>
      </c>
      <c r="AB55">
        <v>0.05</v>
      </c>
      <c r="AC55"/>
      <c r="AD55">
        <v>4.5</v>
      </c>
      <c r="AE55">
        <v>4</v>
      </c>
      <c r="AF55">
        <v>4</v>
      </c>
      <c r="AG55">
        <v>0</v>
      </c>
      <c r="AH55">
        <v>7</v>
      </c>
      <c r="AI55">
        <v>6.5</v>
      </c>
      <c r="AJ55">
        <v>23</v>
      </c>
      <c r="AK55">
        <v>11</v>
      </c>
      <c r="AL55">
        <v>49</v>
      </c>
      <c r="AM55">
        <v>0.02</v>
      </c>
      <c r="AN55">
        <v>0.01</v>
      </c>
      <c r="BJ55" s="9"/>
      <c r="BK55" s="9"/>
      <c r="BL55" s="9"/>
      <c r="BM55" s="9"/>
      <c r="BN55" s="9"/>
      <c r="BO55" s="9"/>
      <c r="BP55" s="9"/>
      <c r="BR55" t="s">
        <v>276</v>
      </c>
      <c r="BS55" t="s">
        <v>110</v>
      </c>
    </row>
    <row r="56" spans="1:74" x14ac:dyDescent="0.35">
      <c r="A56" t="s">
        <v>277</v>
      </c>
      <c r="B56" t="s">
        <v>161</v>
      </c>
      <c r="C56" s="8" t="s">
        <v>274</v>
      </c>
      <c r="D56" t="s">
        <v>76</v>
      </c>
      <c r="E56" t="s">
        <v>86</v>
      </c>
      <c r="F56" t="s">
        <v>90</v>
      </c>
      <c r="G56" t="s">
        <v>278</v>
      </c>
      <c r="H56">
        <v>0.31</v>
      </c>
      <c r="I56">
        <v>6.3</v>
      </c>
      <c r="J56">
        <v>1.956</v>
      </c>
      <c r="K56">
        <v>0.161</v>
      </c>
      <c r="L56">
        <v>-2E-3</v>
      </c>
      <c r="M56">
        <v>1</v>
      </c>
      <c r="N56">
        <v>60</v>
      </c>
      <c r="O56" s="9">
        <v>346</v>
      </c>
      <c r="P56">
        <v>0.01</v>
      </c>
      <c r="Q56">
        <v>10.93</v>
      </c>
      <c r="R56">
        <v>0.81</v>
      </c>
      <c r="S56">
        <v>0.04</v>
      </c>
      <c r="T56">
        <v>0.05</v>
      </c>
      <c r="U56">
        <v>2.74</v>
      </c>
      <c r="V56">
        <v>76.17</v>
      </c>
      <c r="W56">
        <v>7.6</v>
      </c>
      <c r="X56">
        <v>0.7</v>
      </c>
      <c r="Y56">
        <v>0.46</v>
      </c>
      <c r="Z56">
        <v>0.28999999999999998</v>
      </c>
      <c r="AA56">
        <v>0.15</v>
      </c>
      <c r="AB56">
        <v>0.05</v>
      </c>
      <c r="AC56"/>
      <c r="AD56">
        <v>4.5</v>
      </c>
      <c r="AE56">
        <v>4</v>
      </c>
      <c r="AF56">
        <v>3.5</v>
      </c>
      <c r="AG56">
        <v>0</v>
      </c>
      <c r="AH56">
        <v>7.4</v>
      </c>
      <c r="BJ56" s="9"/>
      <c r="BK56" s="9"/>
      <c r="BL56" s="9"/>
      <c r="BM56" s="9"/>
      <c r="BN56" s="9"/>
      <c r="BO56" s="9"/>
      <c r="BP56" s="9"/>
      <c r="BR56" t="s">
        <v>153</v>
      </c>
      <c r="BS56" t="s">
        <v>279</v>
      </c>
    </row>
    <row r="57" spans="1:74" x14ac:dyDescent="0.35">
      <c r="A57" t="s">
        <v>280</v>
      </c>
      <c r="B57" t="s">
        <v>74</v>
      </c>
      <c r="C57" s="8" t="s">
        <v>281</v>
      </c>
      <c r="D57" t="s">
        <v>76</v>
      </c>
      <c r="E57" t="s">
        <v>77</v>
      </c>
      <c r="F57" t="s">
        <v>96</v>
      </c>
      <c r="G57" t="s">
        <v>282</v>
      </c>
      <c r="H57">
        <v>0.23</v>
      </c>
      <c r="I57">
        <v>5.0999999999999996</v>
      </c>
      <c r="J57">
        <v>1.629</v>
      </c>
      <c r="K57">
        <v>0.12</v>
      </c>
      <c r="L57">
        <v>-5.0000000000000001E-3</v>
      </c>
      <c r="M57">
        <v>0.56000000000000005</v>
      </c>
      <c r="N57">
        <v>66</v>
      </c>
      <c r="O57" s="9">
        <v>339</v>
      </c>
      <c r="P57">
        <v>0.01</v>
      </c>
      <c r="Q57">
        <v>9.44</v>
      </c>
      <c r="R57">
        <v>0.67</v>
      </c>
      <c r="S57">
        <v>0.11</v>
      </c>
      <c r="T57">
        <v>0.17</v>
      </c>
      <c r="U57">
        <v>3.26</v>
      </c>
      <c r="V57">
        <v>79.239999999999995</v>
      </c>
      <c r="W57">
        <v>5.56</v>
      </c>
      <c r="X57">
        <v>0.7</v>
      </c>
      <c r="Y57">
        <v>0.41</v>
      </c>
      <c r="Z57">
        <v>0.3</v>
      </c>
      <c r="AA57">
        <v>0.09</v>
      </c>
      <c r="AB57">
        <v>0.05</v>
      </c>
      <c r="AC57"/>
      <c r="AD57">
        <v>3.6</v>
      </c>
      <c r="AE57">
        <v>4.8</v>
      </c>
      <c r="AF57">
        <v>4.8</v>
      </c>
      <c r="AG57">
        <v>0</v>
      </c>
      <c r="AH57">
        <v>7</v>
      </c>
      <c r="AI57">
        <v>5.7</v>
      </c>
      <c r="AJ57">
        <v>16</v>
      </c>
      <c r="AK57">
        <v>8</v>
      </c>
      <c r="AL57">
        <v>43</v>
      </c>
      <c r="AM57">
        <v>0.01</v>
      </c>
      <c r="AN57">
        <v>0.02</v>
      </c>
      <c r="AO57">
        <v>0.05</v>
      </c>
      <c r="AP57">
        <v>0.23</v>
      </c>
      <c r="AQ57">
        <v>0.27</v>
      </c>
      <c r="AR57">
        <v>-0.04</v>
      </c>
      <c r="AS57">
        <v>0.1</v>
      </c>
      <c r="AT57">
        <v>0</v>
      </c>
      <c r="AU57">
        <v>0.2</v>
      </c>
      <c r="AV57">
        <v>3.1</v>
      </c>
      <c r="AW57">
        <v>0.6</v>
      </c>
      <c r="AX57">
        <v>0</v>
      </c>
      <c r="AY57">
        <v>0.9</v>
      </c>
      <c r="AZ57">
        <v>87.4</v>
      </c>
      <c r="BA57">
        <v>0.4</v>
      </c>
      <c r="BB57">
        <v>6.3</v>
      </c>
      <c r="BC57">
        <v>0.4</v>
      </c>
      <c r="BD57">
        <v>0.2</v>
      </c>
      <c r="BE57">
        <v>0.4</v>
      </c>
      <c r="BF57">
        <v>95.5</v>
      </c>
      <c r="BG57">
        <v>1.7</v>
      </c>
      <c r="BH57">
        <v>1381</v>
      </c>
      <c r="BI57">
        <v>0</v>
      </c>
      <c r="BJ57" s="9"/>
      <c r="BK57" s="9"/>
      <c r="BL57" s="9"/>
      <c r="BM57" s="9"/>
      <c r="BN57" s="9"/>
      <c r="BO57" s="9"/>
      <c r="BP57" s="9"/>
      <c r="BS57" t="s">
        <v>81</v>
      </c>
      <c r="BU57" t="s">
        <v>106</v>
      </c>
      <c r="BV57" t="s">
        <v>82</v>
      </c>
    </row>
    <row r="58" spans="1:74" x14ac:dyDescent="0.35">
      <c r="A58" t="s">
        <v>283</v>
      </c>
      <c r="B58" t="s">
        <v>84</v>
      </c>
      <c r="C58" s="8" t="s">
        <v>284</v>
      </c>
      <c r="D58" t="s">
        <v>76</v>
      </c>
      <c r="E58" t="s">
        <v>86</v>
      </c>
      <c r="F58" t="s">
        <v>78</v>
      </c>
      <c r="G58" t="s">
        <v>285</v>
      </c>
      <c r="H58">
        <v>0.26</v>
      </c>
      <c r="I58">
        <v>5.5</v>
      </c>
      <c r="J58">
        <v>1.613</v>
      </c>
      <c r="K58">
        <v>0.111</v>
      </c>
      <c r="L58">
        <v>-5.0000000000000001E-3</v>
      </c>
      <c r="M58">
        <v>0.7</v>
      </c>
      <c r="N58">
        <v>72</v>
      </c>
      <c r="O58" s="9">
        <v>391</v>
      </c>
      <c r="P58">
        <v>0.01</v>
      </c>
      <c r="Q58">
        <v>10.65</v>
      </c>
      <c r="R58">
        <v>0.86</v>
      </c>
      <c r="S58">
        <v>0.09</v>
      </c>
      <c r="T58">
        <v>0.16</v>
      </c>
      <c r="U58">
        <v>2.79</v>
      </c>
      <c r="V58">
        <v>77.87</v>
      </c>
      <c r="W58">
        <v>6.12</v>
      </c>
      <c r="X58">
        <v>0.64</v>
      </c>
      <c r="Y58">
        <v>0.39</v>
      </c>
      <c r="Z58">
        <v>0.28000000000000003</v>
      </c>
      <c r="AA58">
        <v>0.12</v>
      </c>
      <c r="AB58">
        <v>0.05</v>
      </c>
      <c r="AC58"/>
      <c r="AD58">
        <v>4.5</v>
      </c>
      <c r="AE58">
        <v>4.3</v>
      </c>
      <c r="AF58">
        <v>3.7</v>
      </c>
      <c r="AG58">
        <v>0</v>
      </c>
      <c r="AH58">
        <v>7.1</v>
      </c>
      <c r="AI58">
        <v>6.2</v>
      </c>
      <c r="AJ58">
        <v>15</v>
      </c>
      <c r="AK58">
        <v>7</v>
      </c>
      <c r="AL58">
        <v>48</v>
      </c>
      <c r="AM58">
        <v>0.01</v>
      </c>
      <c r="AN58">
        <v>0.01</v>
      </c>
      <c r="BJ58" s="9"/>
      <c r="BK58" s="9"/>
      <c r="BL58" s="9"/>
      <c r="BM58" s="9"/>
      <c r="BN58" s="9"/>
      <c r="BO58" s="9"/>
      <c r="BP58" s="9"/>
      <c r="BR58" t="s">
        <v>286</v>
      </c>
      <c r="BS58" t="s">
        <v>110</v>
      </c>
    </row>
    <row r="59" spans="1:74" x14ac:dyDescent="0.35">
      <c r="A59" t="s">
        <v>287</v>
      </c>
      <c r="B59" t="s">
        <v>84</v>
      </c>
      <c r="C59" s="8" t="s">
        <v>284</v>
      </c>
      <c r="D59" t="s">
        <v>76</v>
      </c>
      <c r="E59" t="s">
        <v>86</v>
      </c>
      <c r="F59" t="s">
        <v>78</v>
      </c>
      <c r="G59" t="s">
        <v>288</v>
      </c>
      <c r="H59">
        <v>0.26</v>
      </c>
      <c r="I59">
        <v>5</v>
      </c>
      <c r="J59">
        <v>1.7</v>
      </c>
      <c r="K59">
        <v>0.114</v>
      </c>
      <c r="L59">
        <v>-4.0000000000000001E-3</v>
      </c>
      <c r="M59">
        <v>0.68</v>
      </c>
      <c r="N59">
        <v>69</v>
      </c>
      <c r="O59" s="9">
        <v>381</v>
      </c>
      <c r="P59">
        <v>0.01</v>
      </c>
      <c r="Q59">
        <v>11.04</v>
      </c>
      <c r="R59">
        <v>0.92</v>
      </c>
      <c r="S59">
        <v>0.09</v>
      </c>
      <c r="T59">
        <v>0.16</v>
      </c>
      <c r="U59">
        <v>2.65</v>
      </c>
      <c r="V59">
        <v>76.88</v>
      </c>
      <c r="W59">
        <v>6.77</v>
      </c>
      <c r="X59">
        <v>0.65</v>
      </c>
      <c r="Y59">
        <v>0.38</v>
      </c>
      <c r="Z59">
        <v>0.28999999999999998</v>
      </c>
      <c r="AA59">
        <v>0.12</v>
      </c>
      <c r="AB59">
        <v>0.05</v>
      </c>
      <c r="AC59"/>
      <c r="AD59">
        <v>3.5</v>
      </c>
      <c r="AE59">
        <v>4.3</v>
      </c>
      <c r="AF59">
        <v>3.5</v>
      </c>
      <c r="AG59">
        <v>0</v>
      </c>
      <c r="AH59">
        <v>7</v>
      </c>
      <c r="AI59">
        <v>6.8</v>
      </c>
      <c r="AJ59">
        <v>15</v>
      </c>
      <c r="AK59">
        <v>7</v>
      </c>
      <c r="AL59">
        <v>46</v>
      </c>
      <c r="AM59">
        <v>0.02</v>
      </c>
      <c r="AN59">
        <v>0.01</v>
      </c>
      <c r="BJ59" s="9"/>
      <c r="BK59" s="9"/>
      <c r="BL59" s="9"/>
      <c r="BM59" s="9"/>
      <c r="BN59" s="9"/>
      <c r="BO59" s="9"/>
      <c r="BP59" s="9"/>
      <c r="BR59" t="s">
        <v>289</v>
      </c>
      <c r="BS59" t="s">
        <v>110</v>
      </c>
    </row>
    <row r="60" spans="1:74" x14ac:dyDescent="0.35">
      <c r="A60" t="s">
        <v>290</v>
      </c>
      <c r="B60" t="s">
        <v>74</v>
      </c>
      <c r="C60" s="8" t="s">
        <v>291</v>
      </c>
      <c r="D60" t="s">
        <v>76</v>
      </c>
      <c r="E60" t="s">
        <v>77</v>
      </c>
      <c r="F60" t="s">
        <v>96</v>
      </c>
      <c r="G60" t="s">
        <v>292</v>
      </c>
      <c r="H60">
        <v>0.28999999999999998</v>
      </c>
      <c r="I60">
        <v>5.5</v>
      </c>
      <c r="J60">
        <v>1.526</v>
      </c>
      <c r="K60">
        <v>0.13100000000000001</v>
      </c>
      <c r="L60">
        <v>-5.0000000000000001E-3</v>
      </c>
      <c r="M60">
        <v>1.02</v>
      </c>
      <c r="N60">
        <v>72</v>
      </c>
      <c r="O60" s="9">
        <v>439</v>
      </c>
      <c r="P60">
        <v>0.01</v>
      </c>
      <c r="Q60">
        <v>9.64</v>
      </c>
      <c r="R60">
        <v>0.62</v>
      </c>
      <c r="S60">
        <v>7.0000000000000007E-2</v>
      </c>
      <c r="T60">
        <v>0.11</v>
      </c>
      <c r="U60">
        <v>2.99</v>
      </c>
      <c r="V60">
        <v>80.75</v>
      </c>
      <c r="W60">
        <v>4.47</v>
      </c>
      <c r="X60">
        <v>0.6</v>
      </c>
      <c r="Y60">
        <v>0.36</v>
      </c>
      <c r="Z60">
        <v>0.25</v>
      </c>
      <c r="AA60">
        <v>0.1</v>
      </c>
      <c r="AB60">
        <v>0.04</v>
      </c>
      <c r="AC60"/>
      <c r="AD60">
        <v>3.6</v>
      </c>
      <c r="AE60">
        <v>4.7</v>
      </c>
      <c r="AF60">
        <v>4.7</v>
      </c>
      <c r="AG60">
        <v>0</v>
      </c>
      <c r="AH60">
        <v>7</v>
      </c>
      <c r="AI60">
        <v>4.5999999999999996</v>
      </c>
      <c r="AJ60">
        <v>11</v>
      </c>
      <c r="AK60">
        <v>6</v>
      </c>
      <c r="AL60">
        <v>40</v>
      </c>
      <c r="AM60" t="s">
        <v>135</v>
      </c>
      <c r="AN60">
        <v>0.01</v>
      </c>
      <c r="AO60">
        <v>0.05</v>
      </c>
      <c r="AP60">
        <v>0.2</v>
      </c>
      <c r="AQ60">
        <v>0.19</v>
      </c>
      <c r="AR60">
        <v>0.01</v>
      </c>
      <c r="AS60">
        <v>0.1</v>
      </c>
      <c r="AT60">
        <v>0</v>
      </c>
      <c r="AU60">
        <v>0.2</v>
      </c>
      <c r="AV60">
        <v>3.2</v>
      </c>
      <c r="AW60">
        <v>0.7</v>
      </c>
      <c r="AX60">
        <v>0</v>
      </c>
      <c r="AY60">
        <v>0.9</v>
      </c>
      <c r="AZ60">
        <v>86.8</v>
      </c>
      <c r="BA60">
        <v>0.5</v>
      </c>
      <c r="BB60">
        <v>6.9</v>
      </c>
      <c r="BC60">
        <v>0.4</v>
      </c>
      <c r="BD60">
        <v>0.2</v>
      </c>
      <c r="BE60">
        <v>0.3</v>
      </c>
      <c r="BF60">
        <v>95.3</v>
      </c>
      <c r="BG60">
        <v>1.5</v>
      </c>
      <c r="BH60">
        <v>1192</v>
      </c>
      <c r="BI60">
        <v>0.1</v>
      </c>
      <c r="BJ60" s="9"/>
      <c r="BK60" s="9"/>
      <c r="BL60" s="9"/>
      <c r="BM60" s="9"/>
      <c r="BN60" s="9"/>
      <c r="BO60" s="9"/>
      <c r="BP60" s="9"/>
      <c r="BS60" t="s">
        <v>279</v>
      </c>
      <c r="BU60" t="s">
        <v>106</v>
      </c>
      <c r="BV60" t="s">
        <v>82</v>
      </c>
    </row>
    <row r="61" spans="1:74" x14ac:dyDescent="0.35">
      <c r="A61" t="s">
        <v>293</v>
      </c>
      <c r="B61" t="s">
        <v>74</v>
      </c>
      <c r="C61" s="8" t="s">
        <v>291</v>
      </c>
      <c r="D61" t="s">
        <v>76</v>
      </c>
      <c r="E61" t="s">
        <v>77</v>
      </c>
      <c r="F61" t="s">
        <v>96</v>
      </c>
      <c r="G61" t="s">
        <v>294</v>
      </c>
      <c r="H61">
        <v>0.33</v>
      </c>
      <c r="I61">
        <v>5</v>
      </c>
      <c r="J61">
        <v>1.583</v>
      </c>
      <c r="K61">
        <v>9.2999999999999999E-2</v>
      </c>
      <c r="L61">
        <v>-3.0000000000000001E-3</v>
      </c>
      <c r="M61">
        <v>0.43</v>
      </c>
      <c r="N61">
        <v>64</v>
      </c>
      <c r="O61" s="9">
        <v>272</v>
      </c>
      <c r="P61">
        <v>0.02</v>
      </c>
      <c r="Q61">
        <v>13.26</v>
      </c>
      <c r="R61">
        <v>1.41</v>
      </c>
      <c r="S61">
        <v>0.11</v>
      </c>
      <c r="T61">
        <v>0.21</v>
      </c>
      <c r="U61">
        <v>1.91</v>
      </c>
      <c r="V61">
        <v>72.03</v>
      </c>
      <c r="W61">
        <v>9.5500000000000007</v>
      </c>
      <c r="X61">
        <v>0.64</v>
      </c>
      <c r="Y61">
        <v>0.38</v>
      </c>
      <c r="Z61">
        <v>0.31</v>
      </c>
      <c r="AA61">
        <v>0.12</v>
      </c>
      <c r="AB61">
        <v>0.06</v>
      </c>
      <c r="AC61"/>
      <c r="AD61">
        <v>4</v>
      </c>
      <c r="AE61">
        <v>3</v>
      </c>
      <c r="AF61">
        <v>3</v>
      </c>
      <c r="AG61">
        <v>0</v>
      </c>
      <c r="AH61">
        <v>7.1</v>
      </c>
      <c r="AI61">
        <v>9.3000000000000007</v>
      </c>
      <c r="AJ61">
        <v>13</v>
      </c>
      <c r="AK61">
        <v>7</v>
      </c>
      <c r="AL61">
        <v>64</v>
      </c>
      <c r="AM61">
        <v>0.03</v>
      </c>
      <c r="AN61" t="s">
        <v>135</v>
      </c>
      <c r="AO61">
        <v>0.12</v>
      </c>
      <c r="AP61">
        <v>0.48</v>
      </c>
      <c r="AQ61">
        <v>0.5</v>
      </c>
      <c r="AR61">
        <v>-0.02</v>
      </c>
      <c r="AS61">
        <v>0.1</v>
      </c>
      <c r="AT61">
        <v>0</v>
      </c>
      <c r="AU61">
        <v>0.3</v>
      </c>
      <c r="AV61">
        <v>4.0999999999999996</v>
      </c>
      <c r="AW61">
        <v>0.9</v>
      </c>
      <c r="AX61">
        <v>0</v>
      </c>
      <c r="AY61">
        <v>0.9</v>
      </c>
      <c r="AZ61">
        <v>84.3</v>
      </c>
      <c r="BA61">
        <v>0.5</v>
      </c>
      <c r="BB61">
        <v>7.9</v>
      </c>
      <c r="BC61">
        <v>0.6</v>
      </c>
      <c r="BD61">
        <v>0.2</v>
      </c>
      <c r="BE61">
        <v>0.2</v>
      </c>
      <c r="BF61">
        <v>94.1</v>
      </c>
      <c r="BG61">
        <v>2</v>
      </c>
      <c r="BH61">
        <v>1413</v>
      </c>
      <c r="BI61">
        <v>0.1</v>
      </c>
      <c r="BJ61" s="9"/>
      <c r="BK61" s="9"/>
      <c r="BL61" s="9"/>
      <c r="BM61" s="9"/>
      <c r="BN61" s="9"/>
      <c r="BO61" s="9"/>
      <c r="BP61" s="9"/>
      <c r="BS61" t="s">
        <v>81</v>
      </c>
      <c r="BU61" t="s">
        <v>106</v>
      </c>
      <c r="BV61" t="s">
        <v>82</v>
      </c>
    </row>
    <row r="62" spans="1:74" x14ac:dyDescent="0.35">
      <c r="A62" t="s">
        <v>295</v>
      </c>
      <c r="B62" t="s">
        <v>296</v>
      </c>
      <c r="C62" s="8" t="s">
        <v>297</v>
      </c>
      <c r="D62" t="s">
        <v>76</v>
      </c>
      <c r="E62" t="s">
        <v>77</v>
      </c>
      <c r="F62" t="s">
        <v>96</v>
      </c>
      <c r="G62" t="s">
        <v>298</v>
      </c>
      <c r="H62">
        <v>0.23</v>
      </c>
      <c r="I62">
        <v>5</v>
      </c>
      <c r="J62">
        <v>1.5620000000000001</v>
      </c>
      <c r="K62">
        <v>0.11700000000000001</v>
      </c>
      <c r="L62">
        <v>-5.0000000000000001E-3</v>
      </c>
      <c r="M62">
        <v>0.57999999999999996</v>
      </c>
      <c r="N62">
        <v>68</v>
      </c>
      <c r="O62" s="9">
        <v>355</v>
      </c>
      <c r="P62">
        <v>0.01</v>
      </c>
      <c r="Q62">
        <v>9.4600000000000009</v>
      </c>
      <c r="R62">
        <v>0.68</v>
      </c>
      <c r="S62">
        <v>0.11</v>
      </c>
      <c r="T62">
        <v>0.17</v>
      </c>
      <c r="U62">
        <v>3.3</v>
      </c>
      <c r="V62">
        <v>79.150000000000006</v>
      </c>
      <c r="W62">
        <v>5.55</v>
      </c>
      <c r="X62">
        <v>0.71</v>
      </c>
      <c r="Y62">
        <v>0.4</v>
      </c>
      <c r="Z62">
        <v>0.28999999999999998</v>
      </c>
      <c r="AA62">
        <v>0.12</v>
      </c>
      <c r="AB62">
        <v>0.05</v>
      </c>
      <c r="AC62"/>
      <c r="AD62">
        <v>4.5</v>
      </c>
      <c r="AE62">
        <v>4.2</v>
      </c>
      <c r="AF62">
        <v>4</v>
      </c>
      <c r="AG62">
        <v>0</v>
      </c>
      <c r="AH62">
        <v>7</v>
      </c>
      <c r="AI62">
        <v>5.7</v>
      </c>
      <c r="AJ62">
        <v>15</v>
      </c>
      <c r="AK62">
        <v>8</v>
      </c>
      <c r="AL62">
        <v>48</v>
      </c>
      <c r="AM62">
        <v>0.01</v>
      </c>
      <c r="AN62" t="s">
        <v>135</v>
      </c>
      <c r="AO62">
        <v>0.05</v>
      </c>
      <c r="AP62">
        <v>0.28999999999999998</v>
      </c>
      <c r="AQ62">
        <v>0.27</v>
      </c>
      <c r="AR62">
        <v>0.02</v>
      </c>
      <c r="AS62">
        <v>0.2</v>
      </c>
      <c r="AT62">
        <v>0</v>
      </c>
      <c r="AU62">
        <v>0.3</v>
      </c>
      <c r="AV62">
        <v>3.1</v>
      </c>
      <c r="AW62">
        <v>0.6</v>
      </c>
      <c r="AX62">
        <v>0</v>
      </c>
      <c r="AY62">
        <v>0.9</v>
      </c>
      <c r="AZ62">
        <v>87</v>
      </c>
      <c r="BA62">
        <v>0.4</v>
      </c>
      <c r="BB62">
        <v>6.7</v>
      </c>
      <c r="BC62">
        <v>0.3</v>
      </c>
      <c r="BD62">
        <v>0.2</v>
      </c>
      <c r="BE62">
        <v>0.4</v>
      </c>
      <c r="BF62">
        <v>95.3</v>
      </c>
      <c r="BG62">
        <v>1.1000000000000001</v>
      </c>
      <c r="BH62">
        <v>1321</v>
      </c>
      <c r="BI62">
        <v>0</v>
      </c>
      <c r="BJ62" s="9"/>
      <c r="BK62" s="9"/>
      <c r="BL62" s="9"/>
      <c r="BM62" s="9"/>
      <c r="BN62" s="9"/>
      <c r="BO62" s="9"/>
      <c r="BP62" s="9"/>
      <c r="BQ62">
        <v>0.2</v>
      </c>
      <c r="BR62" t="s">
        <v>299</v>
      </c>
      <c r="BS62" t="s">
        <v>81</v>
      </c>
      <c r="BT62" t="s">
        <v>82</v>
      </c>
      <c r="BU62" t="s">
        <v>106</v>
      </c>
      <c r="BV62" t="s">
        <v>82</v>
      </c>
    </row>
    <row r="63" spans="1:74" x14ac:dyDescent="0.35">
      <c r="A63" t="s">
        <v>300</v>
      </c>
      <c r="B63" t="s">
        <v>84</v>
      </c>
      <c r="C63" s="8" t="s">
        <v>297</v>
      </c>
      <c r="D63" t="s">
        <v>76</v>
      </c>
      <c r="E63" t="s">
        <v>86</v>
      </c>
      <c r="F63" t="s">
        <v>78</v>
      </c>
      <c r="G63" t="s">
        <v>301</v>
      </c>
      <c r="H63">
        <v>0.28999999999999998</v>
      </c>
      <c r="I63">
        <v>5.7</v>
      </c>
      <c r="J63">
        <v>1.7350000000000001</v>
      </c>
      <c r="K63">
        <v>0.13200000000000001</v>
      </c>
      <c r="L63">
        <v>-4.0000000000000001E-3</v>
      </c>
      <c r="M63">
        <v>0.83</v>
      </c>
      <c r="N63">
        <v>68</v>
      </c>
      <c r="O63" s="9">
        <v>352</v>
      </c>
      <c r="P63">
        <v>0.01</v>
      </c>
      <c r="Q63">
        <v>10.82</v>
      </c>
      <c r="R63">
        <v>0.85</v>
      </c>
      <c r="S63">
        <v>0.08</v>
      </c>
      <c r="T63">
        <v>0.15</v>
      </c>
      <c r="U63">
        <v>2.72</v>
      </c>
      <c r="V63">
        <v>77.7</v>
      </c>
      <c r="W63">
        <v>6.2</v>
      </c>
      <c r="X63">
        <v>0.64</v>
      </c>
      <c r="Y63">
        <v>0.39</v>
      </c>
      <c r="Z63">
        <v>0.28000000000000003</v>
      </c>
      <c r="AA63">
        <v>0.12</v>
      </c>
      <c r="AB63">
        <v>0.05</v>
      </c>
      <c r="AC63"/>
      <c r="AD63">
        <v>4</v>
      </c>
      <c r="AE63">
        <v>4.0999999999999996</v>
      </c>
      <c r="AF63">
        <v>3.5</v>
      </c>
      <c r="AG63">
        <v>0</v>
      </c>
      <c r="AH63">
        <v>7.1</v>
      </c>
      <c r="AI63">
        <v>6.3</v>
      </c>
      <c r="AJ63">
        <v>17</v>
      </c>
      <c r="AK63">
        <v>10</v>
      </c>
      <c r="AL63">
        <v>46</v>
      </c>
      <c r="AM63">
        <v>0.02</v>
      </c>
      <c r="AN63">
        <v>0.01</v>
      </c>
      <c r="BJ63" s="9"/>
      <c r="BK63" s="9"/>
      <c r="BL63" s="9"/>
      <c r="BM63" s="9"/>
      <c r="BN63" s="9"/>
      <c r="BO63" s="9"/>
      <c r="BP63" s="9"/>
      <c r="BR63" t="s">
        <v>302</v>
      </c>
      <c r="BS63" t="s">
        <v>131</v>
      </c>
    </row>
    <row r="64" spans="1:74" x14ac:dyDescent="0.35">
      <c r="A64" t="s">
        <v>303</v>
      </c>
      <c r="B64" t="s">
        <v>84</v>
      </c>
      <c r="C64" s="8" t="s">
        <v>304</v>
      </c>
      <c r="D64" t="s">
        <v>76</v>
      </c>
      <c r="E64" t="s">
        <v>86</v>
      </c>
      <c r="F64" t="s">
        <v>78</v>
      </c>
      <c r="G64" t="s">
        <v>305</v>
      </c>
      <c r="H64">
        <v>0.28999999999999998</v>
      </c>
      <c r="I64">
        <v>5</v>
      </c>
      <c r="J64">
        <v>1.742</v>
      </c>
      <c r="K64">
        <v>0.11899999999999999</v>
      </c>
      <c r="L64">
        <v>-4.0000000000000001E-3</v>
      </c>
      <c r="M64">
        <v>0.67</v>
      </c>
      <c r="N64">
        <v>68</v>
      </c>
      <c r="O64" s="9">
        <v>319</v>
      </c>
      <c r="P64">
        <v>0.01</v>
      </c>
      <c r="Q64">
        <v>11.31</v>
      </c>
      <c r="R64">
        <v>0.97</v>
      </c>
      <c r="S64">
        <v>0.09</v>
      </c>
      <c r="T64">
        <v>0.16</v>
      </c>
      <c r="U64">
        <v>2.54</v>
      </c>
      <c r="V64">
        <v>76.2</v>
      </c>
      <c r="W64">
        <v>7.2</v>
      </c>
      <c r="X64">
        <v>0.64</v>
      </c>
      <c r="Y64">
        <v>0.39</v>
      </c>
      <c r="Z64">
        <v>0.3</v>
      </c>
      <c r="AA64">
        <v>0.12</v>
      </c>
      <c r="AB64">
        <v>0.06</v>
      </c>
      <c r="AC64"/>
      <c r="AD64">
        <v>4.5</v>
      </c>
      <c r="AE64">
        <v>4</v>
      </c>
      <c r="AF64">
        <v>3.9</v>
      </c>
      <c r="AG64">
        <v>0</v>
      </c>
      <c r="AH64">
        <v>7.1</v>
      </c>
      <c r="AI64">
        <v>7.2</v>
      </c>
      <c r="AJ64">
        <v>17</v>
      </c>
      <c r="AK64">
        <v>9</v>
      </c>
      <c r="AL64">
        <v>51</v>
      </c>
      <c r="AM64">
        <v>0.02</v>
      </c>
      <c r="AN64" t="s">
        <v>135</v>
      </c>
      <c r="BJ64" s="9"/>
      <c r="BK64" s="9"/>
      <c r="BL64" s="9"/>
      <c r="BM64" s="9"/>
      <c r="BN64" s="9"/>
      <c r="BO64" s="9"/>
      <c r="BP64" s="9"/>
      <c r="BR64" t="s">
        <v>247</v>
      </c>
      <c r="BS64" t="s">
        <v>306</v>
      </c>
    </row>
    <row r="65" spans="1:74" x14ac:dyDescent="0.35">
      <c r="A65" t="s">
        <v>307</v>
      </c>
      <c r="B65" t="s">
        <v>84</v>
      </c>
      <c r="C65" s="8" t="s">
        <v>308</v>
      </c>
      <c r="D65" t="s">
        <v>76</v>
      </c>
      <c r="E65" t="s">
        <v>86</v>
      </c>
      <c r="F65" t="s">
        <v>78</v>
      </c>
      <c r="G65" t="s">
        <v>309</v>
      </c>
      <c r="H65">
        <v>0.3</v>
      </c>
      <c r="I65">
        <v>5</v>
      </c>
      <c r="J65">
        <v>1.6759999999999999</v>
      </c>
      <c r="K65">
        <v>0.111</v>
      </c>
      <c r="L65">
        <v>-5.0000000000000001E-3</v>
      </c>
      <c r="M65">
        <v>0.76</v>
      </c>
      <c r="N65">
        <v>64</v>
      </c>
      <c r="O65" s="9">
        <v>343</v>
      </c>
      <c r="P65">
        <v>0.01</v>
      </c>
      <c r="Q65">
        <v>11.06</v>
      </c>
      <c r="R65">
        <v>0.92</v>
      </c>
      <c r="S65">
        <v>0.09</v>
      </c>
      <c r="T65">
        <v>0.15</v>
      </c>
      <c r="U65">
        <v>2.63</v>
      </c>
      <c r="V65">
        <v>77.06</v>
      </c>
      <c r="W65">
        <v>6.54</v>
      </c>
      <c r="X65">
        <v>0.72</v>
      </c>
      <c r="Y65">
        <v>0.38</v>
      </c>
      <c r="Z65">
        <v>0.28000000000000003</v>
      </c>
      <c r="AA65">
        <v>0.11</v>
      </c>
      <c r="AB65">
        <v>0.05</v>
      </c>
      <c r="AC65"/>
      <c r="AD65">
        <v>3.8</v>
      </c>
      <c r="AE65">
        <v>4</v>
      </c>
      <c r="AF65">
        <v>4</v>
      </c>
      <c r="AG65">
        <v>0</v>
      </c>
      <c r="AH65">
        <v>7</v>
      </c>
      <c r="AI65">
        <v>6.6</v>
      </c>
      <c r="AJ65">
        <v>18</v>
      </c>
      <c r="AK65">
        <v>9</v>
      </c>
      <c r="AL65">
        <v>47</v>
      </c>
      <c r="AM65">
        <v>0.01</v>
      </c>
      <c r="AN65" t="s">
        <v>135</v>
      </c>
      <c r="BJ65" s="9"/>
      <c r="BK65" s="9"/>
      <c r="BL65" s="9"/>
      <c r="BM65" s="9"/>
      <c r="BN65" s="9"/>
      <c r="BO65" s="9"/>
      <c r="BP65" s="9"/>
      <c r="BR65" t="s">
        <v>247</v>
      </c>
      <c r="BS65" t="s">
        <v>110</v>
      </c>
    </row>
    <row r="66" spans="1:74" x14ac:dyDescent="0.35">
      <c r="A66" t="s">
        <v>310</v>
      </c>
      <c r="B66" t="s">
        <v>84</v>
      </c>
      <c r="C66" s="8" t="s">
        <v>308</v>
      </c>
      <c r="D66" t="s">
        <v>76</v>
      </c>
      <c r="E66" t="s">
        <v>86</v>
      </c>
      <c r="F66" t="s">
        <v>78</v>
      </c>
      <c r="G66" t="s">
        <v>311</v>
      </c>
      <c r="H66">
        <v>0.3</v>
      </c>
      <c r="I66">
        <v>5.4</v>
      </c>
      <c r="J66">
        <v>1.8049999999999999</v>
      </c>
      <c r="K66">
        <v>0.126</v>
      </c>
      <c r="L66">
        <v>-5.0000000000000001E-3</v>
      </c>
      <c r="M66">
        <v>0.83</v>
      </c>
      <c r="N66">
        <v>68</v>
      </c>
      <c r="O66" s="9">
        <v>346</v>
      </c>
      <c r="P66">
        <v>0.01</v>
      </c>
      <c r="Q66">
        <v>11.21</v>
      </c>
      <c r="R66">
        <v>0.86</v>
      </c>
      <c r="S66">
        <v>0.09</v>
      </c>
      <c r="T66">
        <v>0.16</v>
      </c>
      <c r="U66">
        <v>2.58</v>
      </c>
      <c r="V66">
        <v>76.66</v>
      </c>
      <c r="W66">
        <v>6.92</v>
      </c>
      <c r="X66">
        <v>0.65</v>
      </c>
      <c r="Y66">
        <v>0.4</v>
      </c>
      <c r="Z66">
        <v>0.3</v>
      </c>
      <c r="AA66">
        <v>0.12</v>
      </c>
      <c r="AB66">
        <v>0.06</v>
      </c>
      <c r="AC66"/>
      <c r="AD66">
        <v>3.8</v>
      </c>
      <c r="AE66">
        <v>4</v>
      </c>
      <c r="AF66">
        <v>4</v>
      </c>
      <c r="AG66">
        <v>0</v>
      </c>
      <c r="AH66">
        <v>7</v>
      </c>
      <c r="AI66">
        <v>6.9</v>
      </c>
      <c r="AJ66">
        <v>19</v>
      </c>
      <c r="AK66">
        <v>10</v>
      </c>
      <c r="AL66">
        <v>52</v>
      </c>
      <c r="AM66">
        <v>0.02</v>
      </c>
      <c r="AN66">
        <v>0.01</v>
      </c>
      <c r="BJ66" s="9"/>
      <c r="BK66" s="9"/>
      <c r="BL66" s="9"/>
      <c r="BM66" s="9"/>
      <c r="BN66" s="9"/>
      <c r="BO66" s="9"/>
      <c r="BP66" s="9"/>
      <c r="BR66" t="s">
        <v>247</v>
      </c>
      <c r="BS66" t="s">
        <v>131</v>
      </c>
    </row>
    <row r="67" spans="1:74" x14ac:dyDescent="0.35">
      <c r="A67" t="s">
        <v>312</v>
      </c>
      <c r="B67" t="s">
        <v>74</v>
      </c>
      <c r="C67" s="8" t="s">
        <v>313</v>
      </c>
      <c r="D67" t="s">
        <v>76</v>
      </c>
      <c r="E67" t="s">
        <v>77</v>
      </c>
      <c r="F67" t="s">
        <v>78</v>
      </c>
      <c r="G67" t="s">
        <v>314</v>
      </c>
      <c r="H67">
        <v>0.24</v>
      </c>
      <c r="I67">
        <v>4</v>
      </c>
      <c r="J67">
        <v>1.613</v>
      </c>
      <c r="K67">
        <v>0.115</v>
      </c>
      <c r="L67">
        <v>-5.0000000000000001E-3</v>
      </c>
      <c r="M67">
        <v>0.6</v>
      </c>
      <c r="N67">
        <v>68</v>
      </c>
      <c r="O67" s="9">
        <v>380</v>
      </c>
      <c r="P67">
        <v>0.01</v>
      </c>
      <c r="Q67">
        <v>9.57</v>
      </c>
      <c r="R67">
        <v>0.68</v>
      </c>
      <c r="S67">
        <v>0.09</v>
      </c>
      <c r="T67">
        <v>0.14000000000000001</v>
      </c>
      <c r="U67">
        <v>3.28</v>
      </c>
      <c r="V67">
        <v>79.67</v>
      </c>
      <c r="W67">
        <v>5.09</v>
      </c>
      <c r="X67">
        <v>0.66</v>
      </c>
      <c r="Y67">
        <v>0.39</v>
      </c>
      <c r="Z67">
        <v>0.28000000000000003</v>
      </c>
      <c r="AA67">
        <v>0.11</v>
      </c>
      <c r="AB67">
        <v>0.05</v>
      </c>
      <c r="AC67"/>
      <c r="AD67">
        <v>3.8</v>
      </c>
      <c r="AE67">
        <v>4.5</v>
      </c>
      <c r="AF67">
        <v>4.5</v>
      </c>
      <c r="AG67">
        <v>0</v>
      </c>
      <c r="AH67">
        <v>6.8</v>
      </c>
      <c r="AI67">
        <v>5.3</v>
      </c>
      <c r="AJ67">
        <v>16</v>
      </c>
      <c r="AK67">
        <v>8</v>
      </c>
      <c r="AL67">
        <v>43</v>
      </c>
      <c r="AM67">
        <v>0.02</v>
      </c>
      <c r="AN67">
        <v>0.02</v>
      </c>
      <c r="AO67">
        <v>0.05</v>
      </c>
      <c r="AP67">
        <v>0.26</v>
      </c>
      <c r="AQ67">
        <v>0.23</v>
      </c>
      <c r="AR67">
        <v>0.03</v>
      </c>
      <c r="AS67">
        <v>0.1</v>
      </c>
      <c r="AT67">
        <v>0</v>
      </c>
      <c r="AU67">
        <v>0.2</v>
      </c>
      <c r="AV67">
        <v>3.2</v>
      </c>
      <c r="AW67">
        <v>0.6</v>
      </c>
      <c r="AX67">
        <v>0</v>
      </c>
      <c r="AY67">
        <v>0.9</v>
      </c>
      <c r="AZ67">
        <v>87</v>
      </c>
      <c r="BA67">
        <v>0.5</v>
      </c>
      <c r="BB67">
        <v>6.7</v>
      </c>
      <c r="BC67">
        <v>0.3</v>
      </c>
      <c r="BD67">
        <v>0.2</v>
      </c>
      <c r="BE67">
        <v>0.3</v>
      </c>
      <c r="BF67">
        <v>95.4</v>
      </c>
      <c r="BG67">
        <v>1</v>
      </c>
      <c r="BH67">
        <v>1210</v>
      </c>
      <c r="BI67">
        <v>0</v>
      </c>
      <c r="BJ67" s="9"/>
      <c r="BK67" s="9"/>
      <c r="BL67" s="9"/>
      <c r="BM67" s="9"/>
      <c r="BN67" s="9"/>
      <c r="BO67" s="9"/>
      <c r="BP67" s="9"/>
      <c r="BR67" t="s">
        <v>315</v>
      </c>
      <c r="BS67" t="s">
        <v>81</v>
      </c>
      <c r="BU67" t="s">
        <v>106</v>
      </c>
      <c r="BV67" t="s">
        <v>82</v>
      </c>
    </row>
    <row r="68" spans="1:74" x14ac:dyDescent="0.35">
      <c r="A68" t="s">
        <v>316</v>
      </c>
      <c r="B68" t="s">
        <v>84</v>
      </c>
      <c r="C68" s="8" t="s">
        <v>317</v>
      </c>
      <c r="D68" t="s">
        <v>76</v>
      </c>
      <c r="E68" t="s">
        <v>86</v>
      </c>
      <c r="F68" t="s">
        <v>78</v>
      </c>
      <c r="G68" t="s">
        <v>318</v>
      </c>
      <c r="H68">
        <v>0.34</v>
      </c>
      <c r="I68">
        <v>4.5</v>
      </c>
      <c r="J68">
        <v>1.6839999999999999</v>
      </c>
      <c r="K68">
        <v>0.108</v>
      </c>
      <c r="L68">
        <v>-4.0000000000000001E-3</v>
      </c>
      <c r="M68">
        <v>0.8</v>
      </c>
      <c r="N68">
        <v>62</v>
      </c>
      <c r="O68" s="9">
        <v>331</v>
      </c>
      <c r="P68">
        <v>0.01</v>
      </c>
      <c r="Q68">
        <v>11.34</v>
      </c>
      <c r="R68">
        <v>0.98</v>
      </c>
      <c r="S68">
        <v>0.1</v>
      </c>
      <c r="T68">
        <v>0.17</v>
      </c>
      <c r="U68">
        <v>2.59</v>
      </c>
      <c r="V68">
        <v>76.349999999999994</v>
      </c>
      <c r="W68">
        <v>6.98</v>
      </c>
      <c r="X68">
        <v>0.65</v>
      </c>
      <c r="Y68">
        <v>0.39</v>
      </c>
      <c r="Z68">
        <v>0.28000000000000003</v>
      </c>
      <c r="AA68">
        <v>0.12</v>
      </c>
      <c r="AB68">
        <v>0.05</v>
      </c>
      <c r="AC68"/>
      <c r="AD68">
        <v>4</v>
      </c>
      <c r="AE68">
        <v>4</v>
      </c>
      <c r="AF68">
        <v>4</v>
      </c>
      <c r="AG68">
        <v>0</v>
      </c>
      <c r="AH68">
        <v>7.1</v>
      </c>
      <c r="AI68">
        <v>7</v>
      </c>
      <c r="AJ68">
        <v>18</v>
      </c>
      <c r="AK68">
        <v>9</v>
      </c>
      <c r="AL68">
        <v>56</v>
      </c>
      <c r="AM68">
        <v>0.02</v>
      </c>
      <c r="AN68">
        <v>0.01</v>
      </c>
      <c r="BJ68" s="9"/>
      <c r="BK68" s="9"/>
      <c r="BL68" s="9"/>
      <c r="BM68" s="9"/>
      <c r="BN68" s="9"/>
      <c r="BO68" s="9"/>
      <c r="BP68" s="9"/>
      <c r="BR68" t="s">
        <v>319</v>
      </c>
      <c r="BS68" t="s">
        <v>110</v>
      </c>
    </row>
    <row r="69" spans="1:74" x14ac:dyDescent="0.35">
      <c r="A69" t="s">
        <v>320</v>
      </c>
      <c r="B69" t="s">
        <v>84</v>
      </c>
      <c r="C69" s="8" t="s">
        <v>321</v>
      </c>
      <c r="D69" t="s">
        <v>76</v>
      </c>
      <c r="E69" t="s">
        <v>86</v>
      </c>
      <c r="F69" t="s">
        <v>78</v>
      </c>
      <c r="G69" t="s">
        <v>322</v>
      </c>
      <c r="H69">
        <v>0.34</v>
      </c>
      <c r="I69">
        <v>4.8</v>
      </c>
      <c r="J69">
        <v>1.673</v>
      </c>
      <c r="K69">
        <v>0.109</v>
      </c>
      <c r="L69">
        <v>-4.0000000000000001E-3</v>
      </c>
      <c r="M69">
        <v>0.74</v>
      </c>
      <c r="N69">
        <v>65</v>
      </c>
      <c r="O69" s="9">
        <v>356</v>
      </c>
      <c r="P69">
        <v>0.01</v>
      </c>
      <c r="Q69">
        <v>11.3</v>
      </c>
      <c r="R69">
        <v>0.95</v>
      </c>
      <c r="S69">
        <v>0.09</v>
      </c>
      <c r="T69">
        <v>0.16</v>
      </c>
      <c r="U69">
        <v>2.5499999999999998</v>
      </c>
      <c r="V69">
        <v>76.41</v>
      </c>
      <c r="W69">
        <v>7.01</v>
      </c>
      <c r="X69">
        <v>0.65</v>
      </c>
      <c r="Y69">
        <v>0.4</v>
      </c>
      <c r="Z69">
        <v>0.3</v>
      </c>
      <c r="AA69">
        <v>0.13</v>
      </c>
      <c r="AB69">
        <v>0.04</v>
      </c>
      <c r="AC69"/>
      <c r="AD69">
        <v>4.3</v>
      </c>
      <c r="AE69">
        <v>4</v>
      </c>
      <c r="AF69">
        <v>3.8</v>
      </c>
      <c r="AG69">
        <v>0</v>
      </c>
      <c r="AH69">
        <v>7.1</v>
      </c>
      <c r="AI69">
        <v>7</v>
      </c>
      <c r="AJ69">
        <v>17</v>
      </c>
      <c r="AK69">
        <v>8</v>
      </c>
      <c r="AL69">
        <v>43</v>
      </c>
      <c r="AM69">
        <v>0.01</v>
      </c>
      <c r="AN69">
        <v>0.01</v>
      </c>
      <c r="BJ69" s="9"/>
      <c r="BK69" s="9"/>
      <c r="BL69" s="9"/>
      <c r="BM69" s="9"/>
      <c r="BN69" s="9"/>
      <c r="BO69" s="9"/>
      <c r="BP69" s="9"/>
      <c r="BR69" t="s">
        <v>319</v>
      </c>
      <c r="BS69" t="s">
        <v>110</v>
      </c>
    </row>
    <row r="70" spans="1:74" x14ac:dyDescent="0.35">
      <c r="A70" t="s">
        <v>323</v>
      </c>
      <c r="B70" t="s">
        <v>74</v>
      </c>
      <c r="C70" s="8" t="s">
        <v>324</v>
      </c>
      <c r="D70" t="s">
        <v>76</v>
      </c>
      <c r="E70" t="s">
        <v>77</v>
      </c>
      <c r="F70" t="s">
        <v>96</v>
      </c>
      <c r="G70" t="s">
        <v>325</v>
      </c>
      <c r="H70">
        <v>0.37</v>
      </c>
      <c r="I70">
        <v>4</v>
      </c>
      <c r="J70">
        <v>1.6180000000000001</v>
      </c>
      <c r="K70">
        <v>9.0999999999999998E-2</v>
      </c>
      <c r="L70">
        <v>-3.0000000000000001E-3</v>
      </c>
      <c r="M70">
        <v>0.55000000000000004</v>
      </c>
      <c r="N70">
        <v>69</v>
      </c>
      <c r="O70" s="9">
        <v>267</v>
      </c>
      <c r="P70">
        <v>0.01</v>
      </c>
      <c r="Q70">
        <v>13.04</v>
      </c>
      <c r="R70">
        <v>1.33</v>
      </c>
      <c r="S70">
        <v>0.11</v>
      </c>
      <c r="T70">
        <v>0.21</v>
      </c>
      <c r="U70">
        <v>1.98</v>
      </c>
      <c r="V70">
        <v>72.42</v>
      </c>
      <c r="W70">
        <v>9.3800000000000008</v>
      </c>
      <c r="X70">
        <v>0.63</v>
      </c>
      <c r="Y70">
        <v>0.39</v>
      </c>
      <c r="Z70">
        <v>0.31</v>
      </c>
      <c r="AA70">
        <v>0.14000000000000001</v>
      </c>
      <c r="AB70">
        <v>0.06</v>
      </c>
      <c r="AC70"/>
      <c r="AD70">
        <v>4.4000000000000004</v>
      </c>
      <c r="AE70">
        <v>3.6</v>
      </c>
      <c r="AF70">
        <v>3.5</v>
      </c>
      <c r="AG70">
        <v>0</v>
      </c>
      <c r="AH70">
        <v>7.2</v>
      </c>
      <c r="AI70">
        <v>9.1999999999999993</v>
      </c>
      <c r="AJ70">
        <v>17</v>
      </c>
      <c r="AK70">
        <v>9</v>
      </c>
      <c r="AL70">
        <v>72</v>
      </c>
      <c r="AM70">
        <v>0.02</v>
      </c>
      <c r="AN70">
        <v>0.01</v>
      </c>
      <c r="AO70">
        <v>0.1</v>
      </c>
      <c r="AP70">
        <v>0.39</v>
      </c>
      <c r="AQ70">
        <v>0.48</v>
      </c>
      <c r="AR70">
        <v>-0.09</v>
      </c>
      <c r="AS70">
        <v>0.1</v>
      </c>
      <c r="AT70">
        <v>0</v>
      </c>
      <c r="AU70">
        <v>0.3</v>
      </c>
      <c r="AV70">
        <v>4</v>
      </c>
      <c r="AW70">
        <v>0.9</v>
      </c>
      <c r="AX70">
        <v>0</v>
      </c>
      <c r="AY70">
        <v>1</v>
      </c>
      <c r="AZ70">
        <v>83.2</v>
      </c>
      <c r="BA70">
        <v>0.5</v>
      </c>
      <c r="BB70">
        <v>8.8000000000000007</v>
      </c>
      <c r="BC70">
        <v>0.6</v>
      </c>
      <c r="BD70">
        <v>0.2</v>
      </c>
      <c r="BE70">
        <v>0.3</v>
      </c>
      <c r="BF70">
        <v>94.1</v>
      </c>
      <c r="BG70">
        <v>1.8</v>
      </c>
      <c r="BH70">
        <v>1299</v>
      </c>
      <c r="BI70">
        <v>0.1</v>
      </c>
      <c r="BJ70" s="9"/>
      <c r="BK70" s="9"/>
      <c r="BL70" s="9"/>
      <c r="BM70" s="9"/>
      <c r="BN70" s="9"/>
      <c r="BO70" s="9"/>
      <c r="BP70" s="9"/>
      <c r="BR70" t="s">
        <v>326</v>
      </c>
      <c r="BS70" t="s">
        <v>81</v>
      </c>
      <c r="BU70" t="s">
        <v>106</v>
      </c>
      <c r="BV70" t="s">
        <v>82</v>
      </c>
    </row>
    <row r="71" spans="1:74" x14ac:dyDescent="0.35">
      <c r="A71" t="s">
        <v>327</v>
      </c>
      <c r="B71" t="s">
        <v>74</v>
      </c>
      <c r="C71" s="8" t="s">
        <v>328</v>
      </c>
      <c r="D71" t="s">
        <v>76</v>
      </c>
      <c r="E71" t="s">
        <v>77</v>
      </c>
      <c r="F71" t="s">
        <v>96</v>
      </c>
      <c r="G71" t="s">
        <v>329</v>
      </c>
      <c r="H71">
        <v>0.3</v>
      </c>
      <c r="I71">
        <v>5.0999999999999996</v>
      </c>
      <c r="J71">
        <v>1.5489999999999999</v>
      </c>
      <c r="K71">
        <v>0.123</v>
      </c>
      <c r="L71">
        <v>-4.0000000000000001E-3</v>
      </c>
      <c r="M71">
        <v>0.81</v>
      </c>
      <c r="N71">
        <v>72</v>
      </c>
      <c r="O71" s="9">
        <v>400</v>
      </c>
      <c r="P71">
        <v>0.01</v>
      </c>
      <c r="Q71">
        <v>9.48</v>
      </c>
      <c r="R71">
        <v>0.61</v>
      </c>
      <c r="S71">
        <v>7.0000000000000007E-2</v>
      </c>
      <c r="T71">
        <v>0.11</v>
      </c>
      <c r="U71">
        <v>3.09</v>
      </c>
      <c r="V71">
        <v>80.56</v>
      </c>
      <c r="W71">
        <v>4.6900000000000004</v>
      </c>
      <c r="X71">
        <v>0.61</v>
      </c>
      <c r="Y71">
        <v>0.37</v>
      </c>
      <c r="Z71">
        <v>0.26</v>
      </c>
      <c r="AA71">
        <v>0.11</v>
      </c>
      <c r="AB71">
        <v>0.04</v>
      </c>
      <c r="AC71"/>
      <c r="AD71">
        <v>4.7</v>
      </c>
      <c r="AE71">
        <v>4.8</v>
      </c>
      <c r="AF71">
        <v>4.4000000000000004</v>
      </c>
      <c r="AG71">
        <v>0</v>
      </c>
      <c r="AH71">
        <v>7.1</v>
      </c>
      <c r="AI71">
        <v>4.9000000000000004</v>
      </c>
      <c r="AJ71">
        <v>17</v>
      </c>
      <c r="AK71">
        <v>9</v>
      </c>
      <c r="AL71">
        <v>39</v>
      </c>
      <c r="AM71" t="s">
        <v>135</v>
      </c>
      <c r="AN71">
        <v>0.02</v>
      </c>
      <c r="AO71">
        <v>0.03</v>
      </c>
      <c r="AP71">
        <v>0.16</v>
      </c>
      <c r="AQ71">
        <v>0.21</v>
      </c>
      <c r="AR71">
        <v>-0.05</v>
      </c>
      <c r="AS71">
        <v>0.1</v>
      </c>
      <c r="AT71">
        <v>0</v>
      </c>
      <c r="AU71">
        <v>0.2</v>
      </c>
      <c r="AV71">
        <v>3.3</v>
      </c>
      <c r="AW71">
        <v>0.7</v>
      </c>
      <c r="AX71">
        <v>0</v>
      </c>
      <c r="AY71">
        <v>0.9</v>
      </c>
      <c r="AZ71">
        <v>87.3</v>
      </c>
      <c r="BA71">
        <v>0.6</v>
      </c>
      <c r="BB71">
        <v>6</v>
      </c>
      <c r="BC71">
        <v>0.3</v>
      </c>
      <c r="BD71">
        <v>0.2</v>
      </c>
      <c r="BE71">
        <v>0.3</v>
      </c>
      <c r="BF71">
        <v>95.2</v>
      </c>
      <c r="BG71">
        <v>1.9</v>
      </c>
      <c r="BH71">
        <v>1306</v>
      </c>
      <c r="BI71">
        <v>0</v>
      </c>
      <c r="BJ71" s="9"/>
      <c r="BK71" s="9"/>
      <c r="BL71" s="9"/>
      <c r="BM71" s="9"/>
      <c r="BN71" s="9"/>
      <c r="BO71" s="9"/>
      <c r="BP71" s="9"/>
      <c r="BR71" t="s">
        <v>330</v>
      </c>
      <c r="BS71" t="s">
        <v>131</v>
      </c>
      <c r="BU71" t="s">
        <v>106</v>
      </c>
      <c r="BV71" t="s">
        <v>82</v>
      </c>
    </row>
    <row r="72" spans="1:74" x14ac:dyDescent="0.35">
      <c r="A72" t="s">
        <v>331</v>
      </c>
      <c r="B72" t="s">
        <v>127</v>
      </c>
      <c r="C72" s="8" t="s">
        <v>328</v>
      </c>
      <c r="D72" t="s">
        <v>76</v>
      </c>
      <c r="E72" t="s">
        <v>86</v>
      </c>
      <c r="F72" t="s">
        <v>78</v>
      </c>
      <c r="G72" t="s">
        <v>332</v>
      </c>
      <c r="H72">
        <v>0.26</v>
      </c>
      <c r="I72">
        <v>4.7</v>
      </c>
      <c r="J72">
        <v>1.7030000000000001</v>
      </c>
      <c r="K72">
        <v>0.11899999999999999</v>
      </c>
      <c r="L72">
        <v>-5.0000000000000001E-3</v>
      </c>
      <c r="M72">
        <v>0.77</v>
      </c>
      <c r="N72">
        <v>68</v>
      </c>
      <c r="O72" s="9">
        <v>329</v>
      </c>
      <c r="P72">
        <v>0.01</v>
      </c>
      <c r="Q72">
        <v>10.35</v>
      </c>
      <c r="R72">
        <v>0.75</v>
      </c>
      <c r="S72">
        <v>0.11</v>
      </c>
      <c r="T72">
        <v>0.13</v>
      </c>
      <c r="U72">
        <v>3.14</v>
      </c>
      <c r="V72">
        <v>77.790000000000006</v>
      </c>
      <c r="W72">
        <v>6.1</v>
      </c>
      <c r="X72">
        <v>0.74</v>
      </c>
      <c r="Y72">
        <v>0.42</v>
      </c>
      <c r="Z72">
        <v>0.28000000000000003</v>
      </c>
      <c r="AA72">
        <v>0.12</v>
      </c>
      <c r="AB72">
        <v>0.06</v>
      </c>
      <c r="AC72"/>
      <c r="AD72">
        <v>4.8</v>
      </c>
      <c r="AE72">
        <v>4.4000000000000004</v>
      </c>
      <c r="AF72">
        <v>4.5</v>
      </c>
      <c r="AG72">
        <v>0</v>
      </c>
      <c r="AH72">
        <v>7.4</v>
      </c>
      <c r="BJ72" s="9"/>
      <c r="BK72" s="9"/>
      <c r="BL72" s="9"/>
      <c r="BM72" s="9"/>
      <c r="BN72" s="9"/>
      <c r="BO72" s="9"/>
      <c r="BP72" s="9"/>
      <c r="BR72" t="s">
        <v>333</v>
      </c>
      <c r="BS72" t="s">
        <v>110</v>
      </c>
    </row>
    <row r="73" spans="1:74" x14ac:dyDescent="0.35">
      <c r="A73" t="s">
        <v>334</v>
      </c>
      <c r="B73" t="s">
        <v>74</v>
      </c>
      <c r="C73" s="8" t="s">
        <v>335</v>
      </c>
      <c r="D73" t="s">
        <v>76</v>
      </c>
      <c r="E73" t="s">
        <v>77</v>
      </c>
      <c r="F73" t="s">
        <v>78</v>
      </c>
      <c r="G73" t="s">
        <v>336</v>
      </c>
      <c r="H73">
        <v>0.45</v>
      </c>
      <c r="I73">
        <v>6.3</v>
      </c>
      <c r="J73">
        <v>1.78</v>
      </c>
      <c r="K73">
        <v>0.104</v>
      </c>
      <c r="L73">
        <v>-4.0000000000000001E-3</v>
      </c>
      <c r="M73">
        <v>0.83</v>
      </c>
      <c r="N73">
        <v>63</v>
      </c>
      <c r="O73" s="9">
        <v>307</v>
      </c>
      <c r="P73">
        <v>0.01</v>
      </c>
      <c r="Q73">
        <v>12.83</v>
      </c>
      <c r="R73">
        <v>1.26</v>
      </c>
      <c r="S73">
        <v>0.11</v>
      </c>
      <c r="T73">
        <v>0.2</v>
      </c>
      <c r="U73">
        <v>2.17</v>
      </c>
      <c r="V73">
        <v>73.08</v>
      </c>
      <c r="W73">
        <v>8.75</v>
      </c>
      <c r="X73">
        <v>0.67</v>
      </c>
      <c r="Y73">
        <v>0.4</v>
      </c>
      <c r="Z73">
        <v>0.33</v>
      </c>
      <c r="AA73">
        <v>0.14000000000000001</v>
      </c>
      <c r="AB73">
        <v>0.06</v>
      </c>
      <c r="AC73"/>
      <c r="AD73">
        <v>3.3</v>
      </c>
      <c r="AE73">
        <v>3</v>
      </c>
      <c r="AF73">
        <v>3</v>
      </c>
      <c r="AG73">
        <v>0</v>
      </c>
      <c r="AH73">
        <v>7</v>
      </c>
      <c r="AI73">
        <v>8.6</v>
      </c>
      <c r="AJ73">
        <v>23</v>
      </c>
      <c r="AK73">
        <v>13</v>
      </c>
      <c r="AL73">
        <v>62</v>
      </c>
      <c r="AM73">
        <v>0.02</v>
      </c>
      <c r="AN73">
        <v>0.01</v>
      </c>
      <c r="AO73">
        <v>0.09</v>
      </c>
      <c r="AP73">
        <v>0.37</v>
      </c>
      <c r="AQ73">
        <v>0.46</v>
      </c>
      <c r="AR73">
        <v>-0.09</v>
      </c>
      <c r="AS73">
        <v>0.2</v>
      </c>
      <c r="AT73">
        <v>0</v>
      </c>
      <c r="AU73">
        <v>0.3</v>
      </c>
      <c r="AV73">
        <v>3.9</v>
      </c>
      <c r="AW73">
        <v>0.9</v>
      </c>
      <c r="AX73">
        <v>0</v>
      </c>
      <c r="AY73">
        <v>0.9</v>
      </c>
      <c r="AZ73">
        <v>82.9</v>
      </c>
      <c r="BA73">
        <v>0.6</v>
      </c>
      <c r="BB73">
        <v>8.9</v>
      </c>
      <c r="BC73">
        <v>0.5</v>
      </c>
      <c r="BD73">
        <v>0.4</v>
      </c>
      <c r="BE73">
        <v>0.4</v>
      </c>
      <c r="BF73">
        <v>93.9</v>
      </c>
      <c r="BG73">
        <v>2.4</v>
      </c>
      <c r="BH73">
        <v>1456</v>
      </c>
      <c r="BI73" t="s">
        <v>337</v>
      </c>
      <c r="BJ73" s="9"/>
      <c r="BK73" s="9"/>
      <c r="BL73" s="9"/>
      <c r="BM73" s="9"/>
      <c r="BN73" s="9"/>
      <c r="BO73" s="9"/>
      <c r="BP73" s="9"/>
      <c r="BR73" t="s">
        <v>338</v>
      </c>
      <c r="BS73" t="s">
        <v>131</v>
      </c>
      <c r="BU73" t="s">
        <v>106</v>
      </c>
      <c r="BV73" t="s">
        <v>82</v>
      </c>
    </row>
    <row r="74" spans="1:74" x14ac:dyDescent="0.35">
      <c r="A74" t="s">
        <v>339</v>
      </c>
      <c r="B74" t="s">
        <v>84</v>
      </c>
      <c r="C74" s="8" t="s">
        <v>340</v>
      </c>
      <c r="D74" t="s">
        <v>76</v>
      </c>
      <c r="E74" t="s">
        <v>86</v>
      </c>
      <c r="F74" t="s">
        <v>78</v>
      </c>
      <c r="G74" t="s">
        <v>341</v>
      </c>
      <c r="H74">
        <v>0.34</v>
      </c>
      <c r="I74">
        <v>4</v>
      </c>
      <c r="J74">
        <v>1.8149999999999999</v>
      </c>
      <c r="K74">
        <v>0.11799999999999999</v>
      </c>
      <c r="L74">
        <v>-5.0000000000000001E-3</v>
      </c>
      <c r="M74">
        <v>0.74</v>
      </c>
      <c r="N74">
        <v>74</v>
      </c>
      <c r="O74" s="9">
        <v>358</v>
      </c>
      <c r="P74">
        <v>0.01</v>
      </c>
      <c r="Q74">
        <v>11.3</v>
      </c>
      <c r="R74">
        <v>0.92</v>
      </c>
      <c r="S74">
        <v>7.0000000000000007E-2</v>
      </c>
      <c r="T74">
        <v>0.09</v>
      </c>
      <c r="U74">
        <v>2.79</v>
      </c>
      <c r="V74">
        <v>76.14</v>
      </c>
      <c r="W74">
        <v>7.05</v>
      </c>
      <c r="X74">
        <v>0.71</v>
      </c>
      <c r="Y74">
        <v>0.41</v>
      </c>
      <c r="Z74">
        <v>0.31</v>
      </c>
      <c r="AA74">
        <v>0.14000000000000001</v>
      </c>
      <c r="AB74">
        <v>0.06</v>
      </c>
      <c r="AC74"/>
      <c r="AD74">
        <v>4.5999999999999996</v>
      </c>
      <c r="AE74">
        <v>4</v>
      </c>
      <c r="AF74">
        <v>3.6</v>
      </c>
      <c r="AG74">
        <v>0</v>
      </c>
      <c r="AH74">
        <v>7.1</v>
      </c>
      <c r="AI74">
        <v>7.1</v>
      </c>
      <c r="BJ74" s="9"/>
      <c r="BK74" s="9"/>
      <c r="BL74" s="9"/>
      <c r="BM74" s="9"/>
      <c r="BN74" s="9"/>
      <c r="BO74" s="9"/>
      <c r="BP74" s="9"/>
      <c r="BR74" t="s">
        <v>342</v>
      </c>
      <c r="BS74" t="s">
        <v>110</v>
      </c>
    </row>
    <row r="75" spans="1:74" x14ac:dyDescent="0.35">
      <c r="A75" t="s">
        <v>343</v>
      </c>
      <c r="B75" t="s">
        <v>161</v>
      </c>
      <c r="C75" s="8" t="s">
        <v>340</v>
      </c>
      <c r="D75" t="s">
        <v>76</v>
      </c>
      <c r="E75" t="s">
        <v>86</v>
      </c>
      <c r="F75" t="s">
        <v>90</v>
      </c>
      <c r="G75" t="s">
        <v>344</v>
      </c>
      <c r="H75">
        <v>0.28999999999999998</v>
      </c>
      <c r="I75">
        <v>4.5</v>
      </c>
      <c r="J75">
        <v>1.87</v>
      </c>
      <c r="K75">
        <v>0.14499999999999999</v>
      </c>
      <c r="L75">
        <v>-2E-3</v>
      </c>
      <c r="M75">
        <v>1.03</v>
      </c>
      <c r="N75">
        <v>59</v>
      </c>
      <c r="O75" s="9">
        <v>367</v>
      </c>
      <c r="P75">
        <v>0.01</v>
      </c>
      <c r="Q75">
        <v>10.95</v>
      </c>
      <c r="R75">
        <v>0.74</v>
      </c>
      <c r="S75">
        <v>0.08</v>
      </c>
      <c r="T75">
        <v>0.08</v>
      </c>
      <c r="U75">
        <v>2.64</v>
      </c>
      <c r="V75">
        <v>76.2</v>
      </c>
      <c r="W75">
        <v>7.65</v>
      </c>
      <c r="X75">
        <v>0.7</v>
      </c>
      <c r="Y75">
        <v>0.46</v>
      </c>
      <c r="Z75">
        <v>0.3</v>
      </c>
      <c r="AA75">
        <v>0.14000000000000001</v>
      </c>
      <c r="AB75">
        <v>0.05</v>
      </c>
      <c r="AC75"/>
      <c r="AD75">
        <v>5</v>
      </c>
      <c r="AE75">
        <v>4.5</v>
      </c>
      <c r="AF75">
        <v>4.7</v>
      </c>
      <c r="AG75">
        <v>0</v>
      </c>
      <c r="AH75">
        <v>7.6</v>
      </c>
      <c r="AI75">
        <v>7.6</v>
      </c>
      <c r="BJ75" s="9"/>
      <c r="BK75" s="9"/>
      <c r="BL75" s="9"/>
      <c r="BM75" s="9"/>
      <c r="BN75" s="9"/>
      <c r="BO75" s="9"/>
      <c r="BP75" s="9"/>
      <c r="BR75" t="s">
        <v>345</v>
      </c>
      <c r="BS75" t="s">
        <v>279</v>
      </c>
    </row>
    <row r="76" spans="1:74" x14ac:dyDescent="0.35">
      <c r="A76" t="s">
        <v>346</v>
      </c>
      <c r="B76" t="s">
        <v>84</v>
      </c>
      <c r="C76" s="8" t="s">
        <v>347</v>
      </c>
      <c r="D76" t="s">
        <v>76</v>
      </c>
      <c r="E76" t="s">
        <v>86</v>
      </c>
      <c r="F76" t="s">
        <v>78</v>
      </c>
      <c r="G76" t="s">
        <v>348</v>
      </c>
      <c r="H76">
        <v>0.33</v>
      </c>
      <c r="I76">
        <v>4</v>
      </c>
      <c r="J76">
        <v>1.667</v>
      </c>
      <c r="K76">
        <v>0.107</v>
      </c>
      <c r="L76">
        <v>-4.0000000000000001E-3</v>
      </c>
      <c r="M76">
        <v>0.74</v>
      </c>
      <c r="N76">
        <v>70</v>
      </c>
      <c r="O76" s="9">
        <v>331</v>
      </c>
      <c r="P76">
        <v>0.01</v>
      </c>
      <c r="Q76">
        <v>11.32</v>
      </c>
      <c r="R76">
        <v>0.98</v>
      </c>
      <c r="S76">
        <v>0.09</v>
      </c>
      <c r="T76">
        <v>0.17</v>
      </c>
      <c r="U76">
        <v>2.52</v>
      </c>
      <c r="V76">
        <v>76.28</v>
      </c>
      <c r="W76">
        <v>7.13</v>
      </c>
      <c r="X76">
        <v>0.63</v>
      </c>
      <c r="Y76">
        <v>0.39</v>
      </c>
      <c r="Z76">
        <v>0.3</v>
      </c>
      <c r="AA76">
        <v>0.12</v>
      </c>
      <c r="AB76">
        <v>0.06</v>
      </c>
      <c r="AC76"/>
      <c r="AD76">
        <v>4.5999999999999996</v>
      </c>
      <c r="AE76">
        <v>4</v>
      </c>
      <c r="AF76">
        <v>3.6</v>
      </c>
      <c r="AG76">
        <v>0</v>
      </c>
      <c r="AH76">
        <v>7.1</v>
      </c>
      <c r="AI76">
        <v>7.1</v>
      </c>
      <c r="AJ76">
        <v>16</v>
      </c>
      <c r="AK76">
        <v>8</v>
      </c>
      <c r="AL76">
        <v>47</v>
      </c>
      <c r="AM76">
        <v>0.02</v>
      </c>
      <c r="AN76" t="s">
        <v>135</v>
      </c>
      <c r="BJ76" s="9"/>
      <c r="BK76" s="9"/>
      <c r="BL76" s="9"/>
      <c r="BM76" s="9"/>
      <c r="BN76" s="9"/>
      <c r="BO76" s="9"/>
      <c r="BP76" s="9"/>
      <c r="BR76" t="s">
        <v>349</v>
      </c>
      <c r="BS76" t="s">
        <v>110</v>
      </c>
    </row>
    <row r="77" spans="1:74" x14ac:dyDescent="0.35">
      <c r="A77" t="s">
        <v>350</v>
      </c>
      <c r="B77" t="s">
        <v>74</v>
      </c>
      <c r="C77" s="8" t="s">
        <v>351</v>
      </c>
      <c r="D77" t="s">
        <v>76</v>
      </c>
      <c r="E77" t="s">
        <v>77</v>
      </c>
      <c r="F77" t="s">
        <v>96</v>
      </c>
      <c r="G77" t="s">
        <v>352</v>
      </c>
      <c r="H77">
        <v>0.43</v>
      </c>
      <c r="I77">
        <v>4.8</v>
      </c>
      <c r="J77">
        <v>1.7050000000000001</v>
      </c>
      <c r="K77">
        <v>9.9000000000000005E-2</v>
      </c>
      <c r="L77">
        <v>-4.0000000000000001E-3</v>
      </c>
      <c r="M77">
        <v>0.6</v>
      </c>
      <c r="N77">
        <v>64</v>
      </c>
      <c r="O77" s="9">
        <v>269</v>
      </c>
      <c r="P77">
        <v>0.02</v>
      </c>
      <c r="Q77">
        <v>12.53</v>
      </c>
      <c r="R77">
        <v>1.24</v>
      </c>
      <c r="S77">
        <v>0.1</v>
      </c>
      <c r="T77">
        <v>0.2</v>
      </c>
      <c r="U77">
        <v>2.08</v>
      </c>
      <c r="V77">
        <v>73.39</v>
      </c>
      <c r="W77">
        <v>8.92</v>
      </c>
      <c r="X77">
        <v>0.63</v>
      </c>
      <c r="Y77">
        <v>0.4</v>
      </c>
      <c r="Z77">
        <v>0.32</v>
      </c>
      <c r="AA77">
        <v>0.13</v>
      </c>
      <c r="AB77">
        <v>0.06</v>
      </c>
      <c r="AC77"/>
      <c r="AD77">
        <v>3.5</v>
      </c>
      <c r="AE77">
        <v>3</v>
      </c>
      <c r="AF77">
        <v>3</v>
      </c>
      <c r="AG77">
        <v>0</v>
      </c>
      <c r="AH77">
        <v>7</v>
      </c>
      <c r="AI77">
        <v>8.6999999999999993</v>
      </c>
      <c r="AJ77">
        <v>19</v>
      </c>
      <c r="AK77">
        <v>11</v>
      </c>
      <c r="AL77">
        <v>85</v>
      </c>
      <c r="AM77">
        <v>0.01</v>
      </c>
      <c r="AN77">
        <v>0.01</v>
      </c>
      <c r="AO77">
        <v>0.16</v>
      </c>
      <c r="AP77">
        <v>0.51</v>
      </c>
      <c r="AQ77">
        <v>0.45</v>
      </c>
      <c r="AR77">
        <v>0.06</v>
      </c>
      <c r="AS77">
        <v>0.1</v>
      </c>
      <c r="AT77">
        <v>0</v>
      </c>
      <c r="AU77">
        <v>0.3</v>
      </c>
      <c r="AV77">
        <v>4</v>
      </c>
      <c r="AW77">
        <v>0.9</v>
      </c>
      <c r="AX77">
        <v>0</v>
      </c>
      <c r="AY77">
        <v>0.9</v>
      </c>
      <c r="AZ77">
        <v>83.3</v>
      </c>
      <c r="BA77">
        <v>0.6</v>
      </c>
      <c r="BB77">
        <v>8.9</v>
      </c>
      <c r="BC77">
        <v>0.5</v>
      </c>
      <c r="BD77">
        <v>0.2</v>
      </c>
      <c r="BE77">
        <v>0.4</v>
      </c>
      <c r="BF77">
        <v>94.2</v>
      </c>
      <c r="BG77">
        <v>2.8</v>
      </c>
      <c r="BH77">
        <v>1343</v>
      </c>
      <c r="BI77" t="s">
        <v>337</v>
      </c>
      <c r="BJ77" s="9"/>
      <c r="BK77" s="9"/>
      <c r="BL77" s="9"/>
      <c r="BM77" s="9"/>
      <c r="BN77" s="9"/>
      <c r="BO77" s="9"/>
      <c r="BP77" s="9"/>
      <c r="BR77" t="s">
        <v>353</v>
      </c>
      <c r="BS77" t="s">
        <v>81</v>
      </c>
      <c r="BU77" t="s">
        <v>106</v>
      </c>
      <c r="BV77" t="s">
        <v>82</v>
      </c>
    </row>
    <row r="78" spans="1:74" x14ac:dyDescent="0.35">
      <c r="A78" t="s">
        <v>354</v>
      </c>
      <c r="B78" t="s">
        <v>74</v>
      </c>
      <c r="C78" s="8" t="s">
        <v>355</v>
      </c>
      <c r="D78" t="s">
        <v>76</v>
      </c>
      <c r="E78" t="s">
        <v>77</v>
      </c>
      <c r="F78" t="s">
        <v>96</v>
      </c>
      <c r="G78" t="s">
        <v>356</v>
      </c>
      <c r="H78">
        <v>0.26</v>
      </c>
      <c r="I78">
        <v>4.8</v>
      </c>
      <c r="J78">
        <v>1.601</v>
      </c>
      <c r="K78">
        <v>0.129</v>
      </c>
      <c r="L78">
        <v>-5.0000000000000001E-3</v>
      </c>
      <c r="M78">
        <v>0.94</v>
      </c>
      <c r="N78">
        <v>78</v>
      </c>
      <c r="O78" s="9">
        <v>399</v>
      </c>
      <c r="P78">
        <v>0.01</v>
      </c>
      <c r="Q78">
        <v>9.7200000000000006</v>
      </c>
      <c r="R78">
        <v>0.64</v>
      </c>
      <c r="S78">
        <v>0.06</v>
      </c>
      <c r="T78">
        <v>0.1</v>
      </c>
      <c r="U78">
        <v>3.06</v>
      </c>
      <c r="V78">
        <v>80.64</v>
      </c>
      <c r="W78">
        <v>4.4000000000000004</v>
      </c>
      <c r="X78">
        <v>0.61</v>
      </c>
      <c r="Y78">
        <v>0.36</v>
      </c>
      <c r="Z78">
        <v>0.26</v>
      </c>
      <c r="AA78">
        <v>0.11</v>
      </c>
      <c r="AB78">
        <v>0.04</v>
      </c>
      <c r="AC78"/>
      <c r="AD78">
        <v>4.3</v>
      </c>
      <c r="AE78">
        <v>4.5999999999999996</v>
      </c>
      <c r="AF78">
        <v>4.0999999999999996</v>
      </c>
      <c r="AG78">
        <v>0</v>
      </c>
      <c r="AH78">
        <v>7.1</v>
      </c>
      <c r="AI78">
        <v>4.5999999999999996</v>
      </c>
      <c r="AJ78">
        <v>13</v>
      </c>
      <c r="AK78">
        <v>6</v>
      </c>
      <c r="AL78">
        <v>40</v>
      </c>
      <c r="AM78">
        <v>0.01</v>
      </c>
      <c r="AN78">
        <v>0.02</v>
      </c>
      <c r="AO78">
        <v>0.11</v>
      </c>
      <c r="AP78">
        <v>0.25</v>
      </c>
      <c r="AQ78">
        <v>0.19</v>
      </c>
      <c r="AR78">
        <v>7.0000000000000007E-2</v>
      </c>
      <c r="AS78">
        <v>0.1</v>
      </c>
      <c r="AT78">
        <v>0</v>
      </c>
      <c r="AU78">
        <v>0.2</v>
      </c>
      <c r="AV78">
        <v>3.2</v>
      </c>
      <c r="AW78">
        <v>0.7</v>
      </c>
      <c r="AX78">
        <v>0</v>
      </c>
      <c r="AY78">
        <v>0.9</v>
      </c>
      <c r="AZ78">
        <v>86.8</v>
      </c>
      <c r="BA78">
        <v>0.6</v>
      </c>
      <c r="BB78">
        <v>6.7</v>
      </c>
      <c r="BC78">
        <v>0.4</v>
      </c>
      <c r="BD78">
        <v>0.1</v>
      </c>
      <c r="BE78">
        <v>0.4</v>
      </c>
      <c r="BF78">
        <v>95.4</v>
      </c>
      <c r="BG78">
        <v>1.8</v>
      </c>
      <c r="BH78">
        <v>1245</v>
      </c>
      <c r="BI78" t="s">
        <v>337</v>
      </c>
      <c r="BJ78" s="9"/>
      <c r="BK78" s="9"/>
      <c r="BL78" s="9"/>
      <c r="BM78" s="9"/>
      <c r="BN78" s="9"/>
      <c r="BO78" s="9"/>
      <c r="BP78" s="9"/>
      <c r="BR78" t="s">
        <v>357</v>
      </c>
      <c r="BS78" t="s">
        <v>131</v>
      </c>
      <c r="BU78" t="s">
        <v>106</v>
      </c>
      <c r="BV78" t="s">
        <v>82</v>
      </c>
    </row>
    <row r="79" spans="1:74" x14ac:dyDescent="0.35">
      <c r="A79" t="s">
        <v>358</v>
      </c>
      <c r="B79" t="s">
        <v>84</v>
      </c>
      <c r="C79" s="8" t="s">
        <v>355</v>
      </c>
      <c r="D79" t="s">
        <v>76</v>
      </c>
      <c r="E79" t="s">
        <v>86</v>
      </c>
      <c r="F79" t="s">
        <v>78</v>
      </c>
      <c r="G79" t="s">
        <v>359</v>
      </c>
      <c r="H79">
        <v>0.33</v>
      </c>
      <c r="I79">
        <v>4</v>
      </c>
      <c r="J79">
        <v>1.6879999999999999</v>
      </c>
      <c r="K79">
        <v>0.112</v>
      </c>
      <c r="L79">
        <v>-5.0000000000000001E-3</v>
      </c>
      <c r="M79">
        <v>0.82</v>
      </c>
      <c r="N79">
        <v>68</v>
      </c>
      <c r="O79" s="9">
        <v>369</v>
      </c>
      <c r="P79">
        <v>0.01</v>
      </c>
      <c r="Q79">
        <v>11.3</v>
      </c>
      <c r="R79">
        <v>0.95</v>
      </c>
      <c r="S79">
        <v>0.08</v>
      </c>
      <c r="T79">
        <v>0.16</v>
      </c>
      <c r="U79">
        <v>2.48</v>
      </c>
      <c r="V79">
        <v>76.63</v>
      </c>
      <c r="W79">
        <v>6.93</v>
      </c>
      <c r="X79">
        <v>0.62</v>
      </c>
      <c r="Y79">
        <v>0.37</v>
      </c>
      <c r="Z79">
        <v>0.28999999999999998</v>
      </c>
      <c r="AA79">
        <v>0.13</v>
      </c>
      <c r="AB79">
        <v>0.06</v>
      </c>
      <c r="AC79"/>
      <c r="AD79">
        <v>4</v>
      </c>
      <c r="AE79">
        <v>3.8</v>
      </c>
      <c r="AF79">
        <v>3.6</v>
      </c>
      <c r="AG79">
        <v>0</v>
      </c>
      <c r="AH79">
        <v>7</v>
      </c>
      <c r="AI79">
        <v>6.9</v>
      </c>
      <c r="AJ79">
        <v>14</v>
      </c>
      <c r="AK79">
        <v>7</v>
      </c>
      <c r="AL79">
        <v>50</v>
      </c>
      <c r="AM79">
        <v>0.02</v>
      </c>
      <c r="AN79">
        <v>0.01</v>
      </c>
      <c r="BJ79" s="9"/>
      <c r="BK79" s="9"/>
      <c r="BL79" s="9"/>
      <c r="BM79" s="9"/>
      <c r="BN79" s="9"/>
      <c r="BO79" s="9"/>
      <c r="BP79" s="9"/>
      <c r="BR79" t="s">
        <v>114</v>
      </c>
      <c r="BS79" t="s">
        <v>131</v>
      </c>
    </row>
    <row r="80" spans="1:74" x14ac:dyDescent="0.35">
      <c r="A80" t="s">
        <v>360</v>
      </c>
      <c r="B80" t="s">
        <v>74</v>
      </c>
      <c r="C80" s="8" t="s">
        <v>361</v>
      </c>
      <c r="D80" t="s">
        <v>76</v>
      </c>
      <c r="E80" t="s">
        <v>77</v>
      </c>
      <c r="F80" t="s">
        <v>96</v>
      </c>
      <c r="G80" t="s">
        <v>362</v>
      </c>
      <c r="H80">
        <v>0.43</v>
      </c>
      <c r="I80">
        <v>4</v>
      </c>
      <c r="J80">
        <v>1.6180000000000001</v>
      </c>
      <c r="K80">
        <v>9.0999999999999998E-2</v>
      </c>
      <c r="L80">
        <v>-4.0000000000000001E-3</v>
      </c>
      <c r="M80">
        <v>0.51</v>
      </c>
      <c r="N80">
        <v>72</v>
      </c>
      <c r="O80" s="9">
        <v>247</v>
      </c>
      <c r="P80">
        <v>0.02</v>
      </c>
      <c r="Q80">
        <v>13.27</v>
      </c>
      <c r="R80">
        <v>1.38</v>
      </c>
      <c r="S80">
        <v>0.1</v>
      </c>
      <c r="T80">
        <v>0.21</v>
      </c>
      <c r="U80">
        <v>1.78</v>
      </c>
      <c r="V80">
        <v>71.680000000000007</v>
      </c>
      <c r="W80">
        <v>10.1</v>
      </c>
      <c r="X80">
        <v>0.61</v>
      </c>
      <c r="Y80">
        <v>0.37</v>
      </c>
      <c r="Z80">
        <v>0.31</v>
      </c>
      <c r="AA80">
        <v>0.12</v>
      </c>
      <c r="AB80">
        <v>0.06</v>
      </c>
      <c r="AC80"/>
      <c r="AD80">
        <v>4.0999999999999996</v>
      </c>
      <c r="AE80">
        <v>3.5</v>
      </c>
      <c r="AF80">
        <v>3.4</v>
      </c>
      <c r="AG80">
        <v>0</v>
      </c>
      <c r="AH80">
        <v>7</v>
      </c>
      <c r="AI80">
        <v>9.8000000000000007</v>
      </c>
      <c r="AJ80">
        <v>15</v>
      </c>
      <c r="AK80">
        <v>8</v>
      </c>
      <c r="AL80">
        <v>64</v>
      </c>
      <c r="AM80">
        <v>0.02</v>
      </c>
      <c r="AN80" t="s">
        <v>135</v>
      </c>
      <c r="AO80">
        <v>0.14000000000000001</v>
      </c>
      <c r="AP80">
        <v>0.51</v>
      </c>
      <c r="AQ80">
        <v>0.52</v>
      </c>
      <c r="AR80">
        <v>-0.01</v>
      </c>
      <c r="AS80">
        <v>0.1</v>
      </c>
      <c r="AT80">
        <v>0</v>
      </c>
      <c r="AU80">
        <v>0.4</v>
      </c>
      <c r="AV80">
        <v>4.0999999999999996</v>
      </c>
      <c r="AW80">
        <v>0.9</v>
      </c>
      <c r="AX80">
        <v>0</v>
      </c>
      <c r="AY80">
        <v>0.9</v>
      </c>
      <c r="AZ80">
        <v>83.1</v>
      </c>
      <c r="BA80">
        <v>0.5</v>
      </c>
      <c r="BB80">
        <v>8.6999999999999993</v>
      </c>
      <c r="BC80">
        <v>0.6</v>
      </c>
      <c r="BD80">
        <v>0.3</v>
      </c>
      <c r="BE80">
        <v>0.4</v>
      </c>
      <c r="BF80">
        <v>93.9</v>
      </c>
      <c r="BG80">
        <v>2.5</v>
      </c>
      <c r="BH80">
        <v>1341</v>
      </c>
      <c r="BI80">
        <v>0.1</v>
      </c>
      <c r="BJ80" s="9"/>
      <c r="BK80" s="9"/>
      <c r="BL80" s="9"/>
      <c r="BM80" s="9"/>
      <c r="BN80" s="9"/>
      <c r="BO80" s="9"/>
      <c r="BP80" s="9"/>
      <c r="BR80" t="s">
        <v>363</v>
      </c>
      <c r="BS80" t="s">
        <v>81</v>
      </c>
      <c r="BU80" t="s">
        <v>106</v>
      </c>
      <c r="BV80" t="s">
        <v>82</v>
      </c>
    </row>
    <row r="81" spans="1:74" x14ac:dyDescent="0.35">
      <c r="A81" t="s">
        <v>364</v>
      </c>
      <c r="B81" t="s">
        <v>74</v>
      </c>
      <c r="C81" s="8" t="s">
        <v>361</v>
      </c>
      <c r="D81" t="s">
        <v>76</v>
      </c>
      <c r="E81" t="s">
        <v>77</v>
      </c>
      <c r="F81" t="s">
        <v>78</v>
      </c>
      <c r="G81" t="s">
        <v>365</v>
      </c>
      <c r="H81">
        <v>0.21</v>
      </c>
      <c r="I81">
        <v>5.5</v>
      </c>
      <c r="J81">
        <v>1.6319999999999999</v>
      </c>
      <c r="K81">
        <v>0.127</v>
      </c>
      <c r="L81">
        <v>-5.0000000000000001E-3</v>
      </c>
      <c r="M81">
        <v>1.1100000000000001</v>
      </c>
      <c r="N81">
        <v>79</v>
      </c>
      <c r="O81" s="9">
        <v>430</v>
      </c>
      <c r="P81">
        <v>0.01</v>
      </c>
      <c r="Q81">
        <v>10.41</v>
      </c>
      <c r="R81">
        <v>0.75</v>
      </c>
      <c r="S81">
        <v>0.1</v>
      </c>
      <c r="T81">
        <v>0.16</v>
      </c>
      <c r="U81">
        <v>3.12</v>
      </c>
      <c r="V81">
        <v>78.959999999999994</v>
      </c>
      <c r="W81">
        <v>4.93</v>
      </c>
      <c r="X81">
        <v>0.74</v>
      </c>
      <c r="Y81">
        <v>0.4</v>
      </c>
      <c r="Z81">
        <v>0.27</v>
      </c>
      <c r="AA81">
        <v>0.11</v>
      </c>
      <c r="AB81">
        <v>0.05</v>
      </c>
      <c r="AC81"/>
      <c r="AD81">
        <v>4.3</v>
      </c>
      <c r="AE81">
        <v>4.8</v>
      </c>
      <c r="AF81">
        <v>4.7</v>
      </c>
      <c r="AG81">
        <v>0</v>
      </c>
      <c r="AH81">
        <v>6.8</v>
      </c>
      <c r="AI81">
        <v>5.2</v>
      </c>
      <c r="AJ81">
        <v>13</v>
      </c>
      <c r="AK81">
        <v>7</v>
      </c>
      <c r="AL81">
        <v>44</v>
      </c>
      <c r="AM81">
        <v>0.02</v>
      </c>
      <c r="AN81">
        <v>0.01</v>
      </c>
      <c r="AO81">
        <v>0.08</v>
      </c>
      <c r="AP81">
        <v>0.26</v>
      </c>
      <c r="AQ81">
        <v>0.25</v>
      </c>
      <c r="AR81">
        <v>0.01</v>
      </c>
      <c r="AS81">
        <v>0.1</v>
      </c>
      <c r="AT81">
        <v>0</v>
      </c>
      <c r="AU81">
        <v>0.2</v>
      </c>
      <c r="AV81">
        <v>3</v>
      </c>
      <c r="AW81">
        <v>0.7</v>
      </c>
      <c r="AX81">
        <v>0</v>
      </c>
      <c r="AY81">
        <v>0.9</v>
      </c>
      <c r="AZ81">
        <v>87.7</v>
      </c>
      <c r="BA81">
        <v>0.5</v>
      </c>
      <c r="BB81">
        <v>5.8</v>
      </c>
      <c r="BC81">
        <v>0.4</v>
      </c>
      <c r="BD81">
        <v>0.3</v>
      </c>
      <c r="BE81">
        <v>0.5</v>
      </c>
      <c r="BF81">
        <v>95.3</v>
      </c>
      <c r="BG81">
        <v>1.2</v>
      </c>
      <c r="BH81">
        <v>1322</v>
      </c>
      <c r="BI81">
        <v>0</v>
      </c>
      <c r="BJ81" s="9"/>
      <c r="BK81" s="9"/>
      <c r="BL81" s="9"/>
      <c r="BM81" s="9"/>
      <c r="BN81" s="9"/>
      <c r="BO81" s="9"/>
      <c r="BP81" s="9"/>
      <c r="BR81" t="s">
        <v>366</v>
      </c>
      <c r="BS81" t="s">
        <v>279</v>
      </c>
      <c r="BU81" t="s">
        <v>106</v>
      </c>
      <c r="BV81" t="s">
        <v>82</v>
      </c>
    </row>
    <row r="82" spans="1:74" x14ac:dyDescent="0.35">
      <c r="A82" t="s">
        <v>367</v>
      </c>
      <c r="B82" t="s">
        <v>127</v>
      </c>
      <c r="C82" s="8" t="s">
        <v>361</v>
      </c>
      <c r="D82" t="s">
        <v>76</v>
      </c>
      <c r="E82" t="s">
        <v>86</v>
      </c>
      <c r="F82" t="s">
        <v>78</v>
      </c>
      <c r="G82" t="s">
        <v>368</v>
      </c>
      <c r="H82">
        <v>0.32</v>
      </c>
      <c r="I82">
        <v>5.2</v>
      </c>
      <c r="J82">
        <v>1.639</v>
      </c>
      <c r="K82">
        <v>0.11</v>
      </c>
      <c r="L82">
        <v>-4.0000000000000001E-3</v>
      </c>
      <c r="M82">
        <v>0.8</v>
      </c>
      <c r="N82">
        <v>72</v>
      </c>
      <c r="O82" s="9">
        <v>353</v>
      </c>
      <c r="P82">
        <v>0.01</v>
      </c>
      <c r="Q82">
        <v>10.71</v>
      </c>
      <c r="R82">
        <v>0.74</v>
      </c>
      <c r="S82">
        <v>0.1</v>
      </c>
      <c r="T82">
        <v>0.17</v>
      </c>
      <c r="U82">
        <v>2.85</v>
      </c>
      <c r="V82">
        <v>77.58</v>
      </c>
      <c r="W82">
        <v>6.3</v>
      </c>
      <c r="X82">
        <v>0.67</v>
      </c>
      <c r="Y82">
        <v>0.41</v>
      </c>
      <c r="Z82">
        <v>0.28999999999999998</v>
      </c>
      <c r="AA82">
        <v>0.12</v>
      </c>
      <c r="AB82">
        <v>0.06</v>
      </c>
      <c r="AC82"/>
      <c r="AD82">
        <v>4.9000000000000004</v>
      </c>
      <c r="AE82">
        <v>4.7</v>
      </c>
      <c r="AF82">
        <v>4.7</v>
      </c>
      <c r="AG82">
        <v>0</v>
      </c>
      <c r="AH82">
        <v>7.3</v>
      </c>
      <c r="AI82">
        <v>6.4</v>
      </c>
      <c r="AJ82">
        <v>12</v>
      </c>
      <c r="AK82">
        <v>5</v>
      </c>
      <c r="AL82">
        <v>49</v>
      </c>
      <c r="AM82">
        <v>0.02</v>
      </c>
      <c r="AN82">
        <v>0.02</v>
      </c>
      <c r="BJ82" s="9"/>
      <c r="BK82" s="9"/>
      <c r="BL82" s="9"/>
      <c r="BM82" s="9"/>
      <c r="BN82" s="9"/>
      <c r="BO82" s="9"/>
      <c r="BP82" s="9"/>
      <c r="BR82" t="s">
        <v>369</v>
      </c>
      <c r="BS82" t="s">
        <v>110</v>
      </c>
    </row>
    <row r="83" spans="1:74" x14ac:dyDescent="0.35">
      <c r="A83" t="s">
        <v>370</v>
      </c>
      <c r="B83" t="s">
        <v>84</v>
      </c>
      <c r="C83" s="8" t="s">
        <v>371</v>
      </c>
      <c r="D83" t="s">
        <v>76</v>
      </c>
      <c r="E83" t="s">
        <v>86</v>
      </c>
      <c r="F83" t="s">
        <v>78</v>
      </c>
      <c r="G83" t="s">
        <v>372</v>
      </c>
      <c r="H83">
        <v>0.32</v>
      </c>
      <c r="I83">
        <v>5.0999999999999996</v>
      </c>
      <c r="J83">
        <v>1.79</v>
      </c>
      <c r="K83">
        <v>0.112</v>
      </c>
      <c r="L83">
        <v>-3.0000000000000001E-3</v>
      </c>
      <c r="M83">
        <v>0.79</v>
      </c>
      <c r="N83">
        <v>69</v>
      </c>
      <c r="O83" s="9">
        <v>318</v>
      </c>
      <c r="P83">
        <v>0.01</v>
      </c>
      <c r="Q83">
        <v>12.2</v>
      </c>
      <c r="R83">
        <v>1.1100000000000001</v>
      </c>
      <c r="S83">
        <v>0.09</v>
      </c>
      <c r="T83">
        <v>0.17</v>
      </c>
      <c r="U83">
        <v>2.4700000000000002</v>
      </c>
      <c r="V83">
        <v>75.17</v>
      </c>
      <c r="W83">
        <v>7.3</v>
      </c>
      <c r="X83">
        <v>0.64</v>
      </c>
      <c r="Y83">
        <v>0.38</v>
      </c>
      <c r="Z83">
        <v>0.28999999999999998</v>
      </c>
      <c r="AA83">
        <v>0.13</v>
      </c>
      <c r="AB83">
        <v>0.06</v>
      </c>
      <c r="AC83"/>
      <c r="AD83">
        <v>4</v>
      </c>
      <c r="AE83">
        <v>3.8</v>
      </c>
      <c r="AF83">
        <v>4.0999999999999996</v>
      </c>
      <c r="AG83">
        <v>0</v>
      </c>
      <c r="AH83">
        <v>7.1</v>
      </c>
      <c r="AI83">
        <v>7.3</v>
      </c>
      <c r="AJ83">
        <v>16</v>
      </c>
      <c r="AK83">
        <v>7</v>
      </c>
      <c r="AL83">
        <v>56</v>
      </c>
      <c r="AM83">
        <v>0.02</v>
      </c>
      <c r="AN83">
        <v>0.01</v>
      </c>
      <c r="BJ83" s="9"/>
      <c r="BK83" s="9"/>
      <c r="BL83" s="9"/>
      <c r="BM83" s="9"/>
      <c r="BN83" s="9"/>
      <c r="BO83" s="9"/>
      <c r="BP83" s="9"/>
      <c r="BR83" t="s">
        <v>247</v>
      </c>
      <c r="BS83" t="s">
        <v>110</v>
      </c>
    </row>
    <row r="84" spans="1:74" x14ac:dyDescent="0.35">
      <c r="A84" t="s">
        <v>373</v>
      </c>
      <c r="B84" t="s">
        <v>74</v>
      </c>
      <c r="C84" s="8" t="s">
        <v>371</v>
      </c>
      <c r="D84" t="s">
        <v>76</v>
      </c>
      <c r="E84" t="s">
        <v>77</v>
      </c>
      <c r="F84" t="s">
        <v>78</v>
      </c>
      <c r="G84" t="s">
        <v>374</v>
      </c>
      <c r="H84">
        <v>0.24</v>
      </c>
      <c r="I84">
        <v>4.3</v>
      </c>
      <c r="J84">
        <v>1.6060000000000001</v>
      </c>
      <c r="K84">
        <v>0.13300000000000001</v>
      </c>
      <c r="L84">
        <v>-5.0000000000000001E-3</v>
      </c>
      <c r="M84">
        <v>1.18</v>
      </c>
      <c r="N84">
        <v>83</v>
      </c>
      <c r="O84" s="9">
        <v>405</v>
      </c>
      <c r="P84">
        <v>0.01</v>
      </c>
      <c r="Q84">
        <v>9.7100000000000009</v>
      </c>
      <c r="R84">
        <v>0.62</v>
      </c>
      <c r="S84">
        <v>0.06</v>
      </c>
      <c r="T84">
        <v>0.11</v>
      </c>
      <c r="U84">
        <v>2.98</v>
      </c>
      <c r="V84">
        <v>80.930000000000007</v>
      </c>
      <c r="W84">
        <v>4.22</v>
      </c>
      <c r="X84">
        <v>0.61</v>
      </c>
      <c r="Y84">
        <v>0.36</v>
      </c>
      <c r="Z84">
        <v>0.25</v>
      </c>
      <c r="AA84">
        <v>0.11</v>
      </c>
      <c r="AB84">
        <v>0.05</v>
      </c>
      <c r="AC84"/>
      <c r="AD84">
        <v>4.7</v>
      </c>
      <c r="AE84">
        <v>5</v>
      </c>
      <c r="AF84">
        <v>4.9000000000000004</v>
      </c>
      <c r="AG84">
        <v>0</v>
      </c>
      <c r="AH84">
        <v>7.2</v>
      </c>
      <c r="AI84">
        <v>4.4000000000000004</v>
      </c>
      <c r="AJ84">
        <v>10</v>
      </c>
      <c r="AK84">
        <v>5</v>
      </c>
      <c r="AL84">
        <v>39</v>
      </c>
      <c r="AM84">
        <v>0.01</v>
      </c>
      <c r="AN84">
        <v>0.01</v>
      </c>
      <c r="AO84">
        <v>0.1</v>
      </c>
      <c r="AP84">
        <v>0.22</v>
      </c>
      <c r="AQ84">
        <v>0.18</v>
      </c>
      <c r="AR84">
        <v>0.04</v>
      </c>
      <c r="AS84">
        <v>0.2</v>
      </c>
      <c r="AT84">
        <v>0</v>
      </c>
      <c r="AU84">
        <v>0.2</v>
      </c>
      <c r="AV84">
        <v>3.2</v>
      </c>
      <c r="AW84">
        <v>0.7</v>
      </c>
      <c r="AX84">
        <v>0</v>
      </c>
      <c r="AY84">
        <v>0.9</v>
      </c>
      <c r="AZ84">
        <v>86.7</v>
      </c>
      <c r="BA84">
        <v>0.6</v>
      </c>
      <c r="BB84">
        <v>6.7</v>
      </c>
      <c r="BC84">
        <v>0.4</v>
      </c>
      <c r="BD84">
        <v>0.2</v>
      </c>
      <c r="BE84">
        <v>0.4</v>
      </c>
      <c r="BF84">
        <v>95.2</v>
      </c>
      <c r="BG84">
        <v>1.5</v>
      </c>
      <c r="BH84">
        <v>1208</v>
      </c>
      <c r="BI84">
        <v>0</v>
      </c>
      <c r="BJ84" s="9"/>
      <c r="BK84" s="9"/>
      <c r="BL84" s="9"/>
      <c r="BM84" s="9"/>
      <c r="BN84" s="9"/>
      <c r="BO84" s="9"/>
      <c r="BP84" s="9"/>
      <c r="BR84" t="s">
        <v>375</v>
      </c>
      <c r="BS84" t="s">
        <v>279</v>
      </c>
      <c r="BU84" t="s">
        <v>106</v>
      </c>
      <c r="BV84" t="s">
        <v>82</v>
      </c>
    </row>
    <row r="85" spans="1:74" x14ac:dyDescent="0.35">
      <c r="A85" t="s">
        <v>376</v>
      </c>
      <c r="B85" t="s">
        <v>84</v>
      </c>
      <c r="C85" s="8" t="s">
        <v>371</v>
      </c>
      <c r="D85" t="s">
        <v>76</v>
      </c>
      <c r="E85" t="s">
        <v>86</v>
      </c>
      <c r="F85" t="s">
        <v>78</v>
      </c>
      <c r="G85" t="s">
        <v>377</v>
      </c>
      <c r="H85">
        <v>0.28000000000000003</v>
      </c>
      <c r="I85">
        <v>5</v>
      </c>
      <c r="J85">
        <v>1.86</v>
      </c>
      <c r="K85">
        <v>0.129</v>
      </c>
      <c r="L85">
        <v>-3.0000000000000001E-3</v>
      </c>
      <c r="M85">
        <v>0.82</v>
      </c>
      <c r="N85">
        <v>73</v>
      </c>
      <c r="O85" s="9">
        <v>337</v>
      </c>
      <c r="P85">
        <v>0.01</v>
      </c>
      <c r="Q85">
        <v>11.72</v>
      </c>
      <c r="R85">
        <v>1</v>
      </c>
      <c r="S85">
        <v>0.09</v>
      </c>
      <c r="T85">
        <v>0.16</v>
      </c>
      <c r="U85">
        <v>2.65</v>
      </c>
      <c r="V85">
        <v>76.150000000000006</v>
      </c>
      <c r="W85">
        <v>6.72</v>
      </c>
      <c r="X85">
        <v>0.66</v>
      </c>
      <c r="Y85">
        <v>0.39</v>
      </c>
      <c r="Z85">
        <v>0.28999999999999998</v>
      </c>
      <c r="AA85">
        <v>0.11</v>
      </c>
      <c r="AB85">
        <v>0.05</v>
      </c>
      <c r="AC85"/>
      <c r="AD85">
        <v>3.9</v>
      </c>
      <c r="AE85">
        <v>3.9</v>
      </c>
      <c r="AF85">
        <v>3.9</v>
      </c>
      <c r="AG85">
        <v>0</v>
      </c>
      <c r="AH85">
        <v>7</v>
      </c>
      <c r="AI85">
        <v>6.8</v>
      </c>
      <c r="AJ85">
        <v>17</v>
      </c>
      <c r="AK85">
        <v>8</v>
      </c>
      <c r="AL85">
        <v>50</v>
      </c>
      <c r="AM85">
        <v>0.01</v>
      </c>
      <c r="AN85">
        <v>0.01</v>
      </c>
      <c r="BJ85" s="9"/>
      <c r="BK85" s="9"/>
      <c r="BL85" s="9"/>
      <c r="BM85" s="9"/>
      <c r="BN85" s="9"/>
      <c r="BO85" s="9"/>
      <c r="BP85" s="9"/>
      <c r="BR85" t="s">
        <v>247</v>
      </c>
      <c r="BS85" t="s">
        <v>131</v>
      </c>
    </row>
    <row r="86" spans="1:74" x14ac:dyDescent="0.35">
      <c r="A86" t="s">
        <v>378</v>
      </c>
      <c r="B86" t="s">
        <v>74</v>
      </c>
      <c r="C86" s="8" t="s">
        <v>379</v>
      </c>
      <c r="D86" t="s">
        <v>76</v>
      </c>
      <c r="E86" t="s">
        <v>77</v>
      </c>
      <c r="F86" t="s">
        <v>78</v>
      </c>
      <c r="G86" t="s">
        <v>380</v>
      </c>
      <c r="H86">
        <v>0.31</v>
      </c>
      <c r="I86">
        <v>5</v>
      </c>
      <c r="J86">
        <v>1.706</v>
      </c>
      <c r="K86">
        <v>9.7000000000000003E-2</v>
      </c>
      <c r="L86">
        <v>-3.0000000000000001E-3</v>
      </c>
      <c r="M86">
        <v>0.66</v>
      </c>
      <c r="N86">
        <v>70</v>
      </c>
      <c r="O86" s="9">
        <v>273</v>
      </c>
      <c r="P86">
        <v>0.02</v>
      </c>
      <c r="Q86">
        <v>13.14</v>
      </c>
      <c r="R86">
        <v>1.29</v>
      </c>
      <c r="S86">
        <v>0.1</v>
      </c>
      <c r="T86">
        <v>0.2</v>
      </c>
      <c r="U86">
        <v>2.14</v>
      </c>
      <c r="V86">
        <v>72.760000000000005</v>
      </c>
      <c r="W86">
        <v>8.82</v>
      </c>
      <c r="X86">
        <v>0.63</v>
      </c>
      <c r="Y86">
        <v>0.39</v>
      </c>
      <c r="Z86">
        <v>0.31</v>
      </c>
      <c r="AA86">
        <v>0.14000000000000001</v>
      </c>
      <c r="AB86">
        <v>0.06</v>
      </c>
      <c r="AC86"/>
      <c r="AD86">
        <v>3.5</v>
      </c>
      <c r="AE86">
        <v>3</v>
      </c>
      <c r="AF86">
        <v>3</v>
      </c>
      <c r="AG86">
        <v>0</v>
      </c>
      <c r="AH86">
        <v>6.9</v>
      </c>
      <c r="AI86">
        <v>8.6999999999999993</v>
      </c>
      <c r="AJ86">
        <v>16</v>
      </c>
      <c r="AK86">
        <v>8</v>
      </c>
      <c r="AL86">
        <v>65</v>
      </c>
      <c r="AM86">
        <v>0.02</v>
      </c>
      <c r="AN86">
        <v>0.01</v>
      </c>
      <c r="AO86">
        <v>0.16</v>
      </c>
      <c r="AP86">
        <v>0.49</v>
      </c>
      <c r="AQ86">
        <v>0.45</v>
      </c>
      <c r="AR86">
        <v>0.05</v>
      </c>
      <c r="AS86">
        <v>0.1</v>
      </c>
      <c r="AT86">
        <v>0</v>
      </c>
      <c r="AU86">
        <v>0.4</v>
      </c>
      <c r="AV86">
        <v>3.8</v>
      </c>
      <c r="AW86">
        <v>0.9</v>
      </c>
      <c r="AX86">
        <v>0</v>
      </c>
      <c r="AY86">
        <v>1</v>
      </c>
      <c r="AZ86">
        <v>80.599999999999994</v>
      </c>
      <c r="BA86">
        <v>0.5</v>
      </c>
      <c r="BB86">
        <v>11.4</v>
      </c>
      <c r="BC86">
        <v>0.7</v>
      </c>
      <c r="BD86">
        <v>0.2</v>
      </c>
      <c r="BE86">
        <v>0.4</v>
      </c>
      <c r="BF86">
        <v>94.2</v>
      </c>
      <c r="BG86">
        <v>2.6</v>
      </c>
      <c r="BH86">
        <v>1406</v>
      </c>
      <c r="BI86">
        <v>0.1</v>
      </c>
      <c r="BJ86" s="9"/>
      <c r="BK86" s="9"/>
      <c r="BL86" s="9"/>
      <c r="BM86" s="9"/>
      <c r="BN86" s="9"/>
      <c r="BO86" s="9"/>
      <c r="BP86" s="9"/>
      <c r="BR86" t="s">
        <v>381</v>
      </c>
      <c r="BS86" t="s">
        <v>110</v>
      </c>
      <c r="BU86" t="s">
        <v>106</v>
      </c>
      <c r="BV86" t="s">
        <v>82</v>
      </c>
    </row>
    <row r="87" spans="1:74" x14ac:dyDescent="0.35">
      <c r="A87" t="s">
        <v>382</v>
      </c>
      <c r="B87" t="s">
        <v>74</v>
      </c>
      <c r="C87" s="8" t="s">
        <v>379</v>
      </c>
      <c r="D87" t="s">
        <v>76</v>
      </c>
      <c r="E87" t="s">
        <v>77</v>
      </c>
      <c r="F87" t="s">
        <v>96</v>
      </c>
      <c r="G87" t="s">
        <v>383</v>
      </c>
      <c r="H87">
        <v>0.22</v>
      </c>
      <c r="I87">
        <v>5</v>
      </c>
      <c r="J87">
        <v>1.6739999999999999</v>
      </c>
      <c r="K87">
        <v>0.11799999999999999</v>
      </c>
      <c r="L87">
        <v>-5.0000000000000001E-3</v>
      </c>
      <c r="M87">
        <v>0.9</v>
      </c>
      <c r="N87">
        <v>81</v>
      </c>
      <c r="O87" s="9">
        <v>496</v>
      </c>
      <c r="P87">
        <v>0.01</v>
      </c>
      <c r="Q87">
        <v>9.9600000000000009</v>
      </c>
      <c r="R87">
        <v>0.65</v>
      </c>
      <c r="S87">
        <v>0.06</v>
      </c>
      <c r="T87">
        <v>0.09</v>
      </c>
      <c r="U87">
        <v>3.16</v>
      </c>
      <c r="V87">
        <v>80.88</v>
      </c>
      <c r="W87">
        <v>3.85</v>
      </c>
      <c r="X87">
        <v>0.6</v>
      </c>
      <c r="Y87">
        <v>0.36</v>
      </c>
      <c r="Z87">
        <v>0.24</v>
      </c>
      <c r="AA87">
        <v>0.1</v>
      </c>
      <c r="AB87">
        <v>0.05</v>
      </c>
      <c r="AC87"/>
      <c r="AD87">
        <v>4.5</v>
      </c>
      <c r="AE87">
        <v>5</v>
      </c>
      <c r="AF87">
        <v>4.5</v>
      </c>
      <c r="AG87">
        <v>0</v>
      </c>
      <c r="AH87">
        <v>7</v>
      </c>
      <c r="AI87">
        <v>4.0999999999999996</v>
      </c>
      <c r="AJ87">
        <v>11</v>
      </c>
      <c r="AK87">
        <v>6</v>
      </c>
      <c r="AL87">
        <v>40</v>
      </c>
      <c r="AM87" t="s">
        <v>135</v>
      </c>
      <c r="AN87">
        <v>0.02</v>
      </c>
      <c r="AO87">
        <v>0.04</v>
      </c>
      <c r="AP87">
        <v>0.18</v>
      </c>
      <c r="AQ87">
        <v>0.16</v>
      </c>
      <c r="AR87">
        <v>0.02</v>
      </c>
      <c r="AS87">
        <v>0.1</v>
      </c>
      <c r="AT87">
        <v>0</v>
      </c>
      <c r="AU87">
        <v>0.1</v>
      </c>
      <c r="AV87">
        <v>3.2</v>
      </c>
      <c r="AW87">
        <v>0.7</v>
      </c>
      <c r="AX87">
        <v>0</v>
      </c>
      <c r="AY87">
        <v>0.9</v>
      </c>
      <c r="AZ87">
        <v>86.6</v>
      </c>
      <c r="BA87">
        <v>0.7</v>
      </c>
      <c r="BB87">
        <v>6.7</v>
      </c>
      <c r="BC87">
        <v>0.4</v>
      </c>
      <c r="BD87">
        <v>0.2</v>
      </c>
      <c r="BE87">
        <v>0.4</v>
      </c>
      <c r="BF87">
        <v>95.2</v>
      </c>
      <c r="BG87">
        <v>1.4</v>
      </c>
      <c r="BH87">
        <v>1216</v>
      </c>
      <c r="BI87">
        <v>0</v>
      </c>
      <c r="BJ87" s="9"/>
      <c r="BK87" s="9"/>
      <c r="BL87" s="9"/>
      <c r="BM87" s="9"/>
      <c r="BN87" s="9"/>
      <c r="BO87" s="9"/>
      <c r="BP87" s="9"/>
      <c r="BR87" t="s">
        <v>384</v>
      </c>
      <c r="BS87" t="s">
        <v>131</v>
      </c>
      <c r="BU87" t="s">
        <v>106</v>
      </c>
      <c r="BV87" t="s">
        <v>82</v>
      </c>
    </row>
    <row r="88" spans="1:74" x14ac:dyDescent="0.35">
      <c r="A88" t="s">
        <v>385</v>
      </c>
      <c r="B88" t="s">
        <v>161</v>
      </c>
      <c r="C88" s="8" t="s">
        <v>386</v>
      </c>
      <c r="D88" t="s">
        <v>76</v>
      </c>
      <c r="E88" t="s">
        <v>86</v>
      </c>
      <c r="F88" t="s">
        <v>90</v>
      </c>
      <c r="G88" t="s">
        <v>387</v>
      </c>
      <c r="H88">
        <v>0.28000000000000003</v>
      </c>
      <c r="I88">
        <v>8.9</v>
      </c>
      <c r="J88">
        <v>1.9219999999999999</v>
      </c>
      <c r="K88">
        <v>0.156</v>
      </c>
      <c r="L88">
        <v>-2E-3</v>
      </c>
      <c r="M88">
        <v>1.03</v>
      </c>
      <c r="N88">
        <v>65</v>
      </c>
      <c r="O88" s="9">
        <v>361</v>
      </c>
      <c r="P88">
        <v>0.01</v>
      </c>
      <c r="Q88">
        <v>11.39</v>
      </c>
      <c r="R88">
        <v>0.7</v>
      </c>
      <c r="S88">
        <v>7.0000000000000007E-2</v>
      </c>
      <c r="T88">
        <v>0.09</v>
      </c>
      <c r="U88">
        <v>2.57</v>
      </c>
      <c r="V88">
        <v>75.819999999999993</v>
      </c>
      <c r="W88">
        <v>7.67</v>
      </c>
      <c r="X88">
        <v>0.72</v>
      </c>
      <c r="Y88">
        <v>0.43</v>
      </c>
      <c r="Z88">
        <v>0.36</v>
      </c>
      <c r="AA88">
        <v>0.12</v>
      </c>
      <c r="AB88">
        <v>0.05</v>
      </c>
      <c r="AC88"/>
      <c r="AD88">
        <v>4.8</v>
      </c>
      <c r="AE88">
        <v>4.5</v>
      </c>
      <c r="AF88">
        <v>4.5999999999999996</v>
      </c>
      <c r="AG88">
        <v>0</v>
      </c>
      <c r="AH88">
        <v>7.4</v>
      </c>
      <c r="AI88">
        <v>7.7</v>
      </c>
      <c r="AM88">
        <v>0.02</v>
      </c>
      <c r="AN88">
        <v>0.02</v>
      </c>
      <c r="BJ88" s="9"/>
      <c r="BK88" s="9"/>
      <c r="BL88" s="9"/>
      <c r="BM88" s="9"/>
      <c r="BN88" s="9"/>
      <c r="BO88" s="9"/>
      <c r="BP88" s="9"/>
      <c r="BR88" t="s">
        <v>153</v>
      </c>
      <c r="BS88" t="s">
        <v>279</v>
      </c>
    </row>
    <row r="89" spans="1:74" x14ac:dyDescent="0.35">
      <c r="A89" t="s">
        <v>388</v>
      </c>
      <c r="B89" t="s">
        <v>84</v>
      </c>
      <c r="C89" s="8" t="s">
        <v>389</v>
      </c>
      <c r="D89" t="s">
        <v>76</v>
      </c>
      <c r="E89" t="s">
        <v>86</v>
      </c>
      <c r="F89" t="s">
        <v>78</v>
      </c>
      <c r="G89" t="s">
        <v>390</v>
      </c>
      <c r="H89">
        <v>0.26</v>
      </c>
      <c r="I89">
        <v>5</v>
      </c>
      <c r="J89">
        <v>1.643</v>
      </c>
      <c r="K89">
        <v>0.109</v>
      </c>
      <c r="L89">
        <v>-5.0000000000000001E-3</v>
      </c>
      <c r="M89">
        <v>0.85</v>
      </c>
      <c r="N89">
        <v>76</v>
      </c>
      <c r="O89" s="9">
        <v>302</v>
      </c>
      <c r="P89">
        <v>0.01</v>
      </c>
      <c r="Q89">
        <v>11.62</v>
      </c>
      <c r="R89">
        <v>1.01</v>
      </c>
      <c r="S89">
        <v>0.1</v>
      </c>
      <c r="T89">
        <v>0.17</v>
      </c>
      <c r="U89">
        <v>2.67</v>
      </c>
      <c r="V89">
        <v>76.3</v>
      </c>
      <c r="W89">
        <v>6.57</v>
      </c>
      <c r="X89">
        <v>0.7</v>
      </c>
      <c r="Y89">
        <v>0.4</v>
      </c>
      <c r="Z89">
        <v>0.28999999999999998</v>
      </c>
      <c r="AA89">
        <v>0.11</v>
      </c>
      <c r="AB89">
        <v>0.06</v>
      </c>
      <c r="AC89"/>
      <c r="AD89">
        <v>4.4000000000000004</v>
      </c>
      <c r="AE89">
        <v>4</v>
      </c>
      <c r="AF89">
        <v>4</v>
      </c>
      <c r="AG89">
        <v>0</v>
      </c>
      <c r="AH89">
        <v>7.2</v>
      </c>
      <c r="AI89">
        <v>6.7</v>
      </c>
      <c r="AJ89">
        <v>12</v>
      </c>
      <c r="AK89">
        <v>5</v>
      </c>
      <c r="AL89">
        <v>50</v>
      </c>
      <c r="AM89">
        <v>0.01</v>
      </c>
      <c r="AN89">
        <v>0.01</v>
      </c>
      <c r="BJ89" s="9"/>
      <c r="BK89" s="9"/>
      <c r="BL89" s="9"/>
      <c r="BM89" s="9"/>
      <c r="BN89" s="9"/>
      <c r="BO89" s="9"/>
      <c r="BP89" s="9"/>
      <c r="BR89" t="s">
        <v>391</v>
      </c>
      <c r="BS89" t="s">
        <v>131</v>
      </c>
    </row>
    <row r="90" spans="1:74" x14ac:dyDescent="0.35">
      <c r="A90" t="s">
        <v>392</v>
      </c>
      <c r="B90" t="s">
        <v>241</v>
      </c>
      <c r="C90" s="8" t="s">
        <v>393</v>
      </c>
      <c r="D90" t="s">
        <v>76</v>
      </c>
      <c r="E90" t="s">
        <v>86</v>
      </c>
      <c r="F90" t="s">
        <v>78</v>
      </c>
      <c r="G90" t="s">
        <v>394</v>
      </c>
      <c r="H90">
        <v>0.34</v>
      </c>
      <c r="I90">
        <v>4.0999999999999996</v>
      </c>
      <c r="J90">
        <v>1.67</v>
      </c>
      <c r="K90">
        <v>0.111</v>
      </c>
      <c r="L90">
        <v>-5.0000000000000001E-3</v>
      </c>
      <c r="M90">
        <v>0.87</v>
      </c>
      <c r="N90">
        <v>70</v>
      </c>
      <c r="O90" s="9">
        <v>319</v>
      </c>
      <c r="P90">
        <v>0.02</v>
      </c>
      <c r="Q90">
        <v>13.49</v>
      </c>
      <c r="R90">
        <v>1.32</v>
      </c>
      <c r="S90">
        <v>0.11</v>
      </c>
      <c r="T90">
        <v>0.2</v>
      </c>
      <c r="U90">
        <v>2.14</v>
      </c>
      <c r="V90">
        <v>72.209999999999994</v>
      </c>
      <c r="W90">
        <v>8.94</v>
      </c>
      <c r="X90">
        <v>0.66</v>
      </c>
      <c r="Y90">
        <v>0.41</v>
      </c>
      <c r="Z90">
        <v>0.32</v>
      </c>
      <c r="AA90">
        <v>0.14000000000000001</v>
      </c>
      <c r="AB90">
        <v>7.0000000000000007E-2</v>
      </c>
      <c r="AC90"/>
      <c r="AD90">
        <v>3.6</v>
      </c>
      <c r="AE90">
        <v>3.4</v>
      </c>
      <c r="AF90">
        <v>3.8</v>
      </c>
      <c r="AG90">
        <v>0</v>
      </c>
      <c r="AH90">
        <v>7</v>
      </c>
      <c r="AI90">
        <v>8.8000000000000007</v>
      </c>
      <c r="AJ90">
        <v>14</v>
      </c>
      <c r="AK90">
        <v>6</v>
      </c>
      <c r="AL90">
        <v>52</v>
      </c>
      <c r="AM90">
        <v>0.02</v>
      </c>
      <c r="AN90">
        <v>0.01</v>
      </c>
      <c r="BJ90" s="9"/>
      <c r="BK90" s="9"/>
      <c r="BL90" s="9"/>
      <c r="BM90" s="9"/>
      <c r="BN90" s="9"/>
      <c r="BO90" s="9"/>
      <c r="BP90" s="9"/>
      <c r="BR90" t="s">
        <v>395</v>
      </c>
      <c r="BS90" t="s">
        <v>131</v>
      </c>
    </row>
    <row r="91" spans="1:74" x14ac:dyDescent="0.35">
      <c r="A91" t="s">
        <v>396</v>
      </c>
      <c r="B91" t="s">
        <v>74</v>
      </c>
      <c r="C91" s="8" t="s">
        <v>397</v>
      </c>
      <c r="D91" t="s">
        <v>76</v>
      </c>
      <c r="E91" t="s">
        <v>77</v>
      </c>
      <c r="F91" t="s">
        <v>78</v>
      </c>
      <c r="G91" t="s">
        <v>398</v>
      </c>
      <c r="H91">
        <v>0.39</v>
      </c>
      <c r="I91">
        <v>6</v>
      </c>
      <c r="J91">
        <v>1.8839999999999999</v>
      </c>
      <c r="K91">
        <v>0.114</v>
      </c>
      <c r="L91">
        <v>-2E-3</v>
      </c>
      <c r="M91">
        <v>0.8</v>
      </c>
      <c r="N91">
        <v>68</v>
      </c>
      <c r="O91" s="9">
        <v>241</v>
      </c>
      <c r="P91">
        <v>0.02</v>
      </c>
      <c r="Q91">
        <v>13.52</v>
      </c>
      <c r="R91">
        <v>1.33</v>
      </c>
      <c r="S91">
        <v>0.1</v>
      </c>
      <c r="T91">
        <v>0.2</v>
      </c>
      <c r="U91">
        <v>2.12</v>
      </c>
      <c r="V91">
        <v>72.08</v>
      </c>
      <c r="W91">
        <v>9.0399999999999991</v>
      </c>
      <c r="X91">
        <v>0.66</v>
      </c>
      <c r="Y91">
        <v>0.41</v>
      </c>
      <c r="Z91">
        <v>0.31</v>
      </c>
      <c r="AA91">
        <v>0.14000000000000001</v>
      </c>
      <c r="AB91">
        <v>0.06</v>
      </c>
      <c r="AC91"/>
      <c r="AD91">
        <v>3.9</v>
      </c>
      <c r="AE91">
        <v>2.9</v>
      </c>
      <c r="AF91">
        <v>2.8</v>
      </c>
      <c r="AG91">
        <v>0</v>
      </c>
      <c r="AH91">
        <v>7</v>
      </c>
      <c r="AI91">
        <v>8.9</v>
      </c>
      <c r="AJ91">
        <v>18</v>
      </c>
      <c r="AK91">
        <v>8</v>
      </c>
      <c r="AL91">
        <v>78</v>
      </c>
      <c r="AM91">
        <v>0.02</v>
      </c>
      <c r="AN91">
        <v>0.02</v>
      </c>
      <c r="AO91">
        <v>0.18</v>
      </c>
      <c r="AP91">
        <v>0.39</v>
      </c>
      <c r="AQ91">
        <v>0.49</v>
      </c>
      <c r="AR91">
        <v>-0.1</v>
      </c>
      <c r="AS91">
        <v>0.1</v>
      </c>
      <c r="AT91">
        <v>0</v>
      </c>
      <c r="AU91">
        <v>0.3</v>
      </c>
      <c r="AV91">
        <v>3.9</v>
      </c>
      <c r="AW91">
        <v>0.9</v>
      </c>
      <c r="AX91">
        <v>0</v>
      </c>
      <c r="AY91">
        <v>0.9</v>
      </c>
      <c r="AZ91">
        <v>82.9</v>
      </c>
      <c r="BA91">
        <v>0.5</v>
      </c>
      <c r="BB91">
        <v>11.1</v>
      </c>
      <c r="BC91">
        <v>0.6</v>
      </c>
      <c r="BD91">
        <v>0.2</v>
      </c>
      <c r="BE91">
        <v>0.3</v>
      </c>
      <c r="BF91">
        <v>96.2</v>
      </c>
      <c r="BG91">
        <v>2.2000000000000002</v>
      </c>
      <c r="BH91">
        <v>1491</v>
      </c>
      <c r="BI91">
        <v>0.1</v>
      </c>
      <c r="BJ91" s="9"/>
      <c r="BK91" s="9"/>
      <c r="BL91" s="9"/>
      <c r="BM91" s="9"/>
      <c r="BN91" s="9"/>
      <c r="BO91" s="9"/>
      <c r="BP91" s="9"/>
      <c r="BR91" t="s">
        <v>399</v>
      </c>
      <c r="BS91" t="s">
        <v>110</v>
      </c>
      <c r="BU91" t="s">
        <v>106</v>
      </c>
      <c r="BV91" t="s">
        <v>82</v>
      </c>
    </row>
    <row r="92" spans="1:74" x14ac:dyDescent="0.35">
      <c r="A92" t="s">
        <v>400</v>
      </c>
      <c r="B92" t="s">
        <v>84</v>
      </c>
      <c r="C92" s="8" t="s">
        <v>401</v>
      </c>
      <c r="D92" t="s">
        <v>76</v>
      </c>
      <c r="E92" t="s">
        <v>86</v>
      </c>
      <c r="F92" t="s">
        <v>78</v>
      </c>
      <c r="G92" t="s">
        <v>402</v>
      </c>
      <c r="H92">
        <v>0.26</v>
      </c>
      <c r="I92">
        <v>4</v>
      </c>
      <c r="J92">
        <v>1.6359999999999999</v>
      </c>
      <c r="K92">
        <v>0.108</v>
      </c>
      <c r="L92">
        <v>-4.0000000000000001E-3</v>
      </c>
      <c r="M92">
        <v>0.85</v>
      </c>
      <c r="N92">
        <v>75</v>
      </c>
      <c r="O92" s="9">
        <v>259</v>
      </c>
      <c r="P92">
        <v>0.02</v>
      </c>
      <c r="Q92">
        <v>12.13</v>
      </c>
      <c r="R92">
        <v>1.0900000000000001</v>
      </c>
      <c r="S92">
        <v>0.09</v>
      </c>
      <c r="T92">
        <v>0.18</v>
      </c>
      <c r="U92">
        <v>2.56</v>
      </c>
      <c r="V92">
        <v>75.16</v>
      </c>
      <c r="W92">
        <v>7.24</v>
      </c>
      <c r="X92">
        <v>0.68</v>
      </c>
      <c r="Y92">
        <v>0.4</v>
      </c>
      <c r="Z92">
        <v>0.28000000000000003</v>
      </c>
      <c r="AA92">
        <v>0.12</v>
      </c>
      <c r="AB92">
        <v>0.05</v>
      </c>
      <c r="AC92"/>
      <c r="AD92">
        <v>4</v>
      </c>
      <c r="AE92">
        <v>4</v>
      </c>
      <c r="AF92">
        <v>3.5</v>
      </c>
      <c r="AG92">
        <v>0</v>
      </c>
      <c r="AH92">
        <v>7.1</v>
      </c>
      <c r="AI92">
        <v>7.3</v>
      </c>
      <c r="AJ92">
        <v>13</v>
      </c>
      <c r="AK92">
        <v>6</v>
      </c>
      <c r="AL92">
        <v>59</v>
      </c>
      <c r="AM92">
        <v>0.02</v>
      </c>
      <c r="AN92">
        <v>0.02</v>
      </c>
      <c r="BJ92" s="9"/>
      <c r="BK92" s="9"/>
      <c r="BL92" s="9"/>
      <c r="BM92" s="9"/>
      <c r="BN92" s="9"/>
      <c r="BO92" s="9"/>
      <c r="BP92" s="9"/>
      <c r="BR92" t="s">
        <v>403</v>
      </c>
      <c r="BS92" t="s">
        <v>131</v>
      </c>
    </row>
    <row r="93" spans="1:74" x14ac:dyDescent="0.35">
      <c r="A93" t="s">
        <v>404</v>
      </c>
      <c r="B93" t="s">
        <v>84</v>
      </c>
      <c r="C93" s="8" t="s">
        <v>405</v>
      </c>
      <c r="D93" t="s">
        <v>76</v>
      </c>
      <c r="E93" t="s">
        <v>86</v>
      </c>
      <c r="F93" t="s">
        <v>78</v>
      </c>
      <c r="G93" t="s">
        <v>406</v>
      </c>
      <c r="H93">
        <v>0.27</v>
      </c>
      <c r="I93">
        <v>6.2</v>
      </c>
      <c r="J93">
        <v>1.6919999999999999</v>
      </c>
      <c r="K93">
        <v>0.11799999999999999</v>
      </c>
      <c r="L93">
        <v>-5.0000000000000001E-3</v>
      </c>
      <c r="M93">
        <v>0.95</v>
      </c>
      <c r="N93">
        <v>77</v>
      </c>
      <c r="O93" s="9">
        <v>351</v>
      </c>
      <c r="P93">
        <v>0.01</v>
      </c>
      <c r="Q93">
        <v>11.13</v>
      </c>
      <c r="R93">
        <v>0.91</v>
      </c>
      <c r="S93">
        <v>0.08</v>
      </c>
      <c r="T93">
        <v>0.14000000000000001</v>
      </c>
      <c r="U93">
        <v>2.86</v>
      </c>
      <c r="V93">
        <v>77.599999999999994</v>
      </c>
      <c r="W93">
        <v>5.72</v>
      </c>
      <c r="X93">
        <v>0.68</v>
      </c>
      <c r="Y93">
        <v>0.39</v>
      </c>
      <c r="Z93">
        <v>0.31</v>
      </c>
      <c r="AA93">
        <v>0.12</v>
      </c>
      <c r="AB93">
        <v>0.05</v>
      </c>
      <c r="AC93"/>
      <c r="AD93">
        <v>4.5</v>
      </c>
      <c r="AE93">
        <v>4.5</v>
      </c>
      <c r="AF93">
        <v>4</v>
      </c>
      <c r="AG93">
        <v>0</v>
      </c>
      <c r="AH93">
        <v>7.2</v>
      </c>
      <c r="AI93">
        <v>5.9</v>
      </c>
      <c r="AJ93">
        <v>15</v>
      </c>
      <c r="AK93">
        <v>7</v>
      </c>
      <c r="AL93">
        <v>51</v>
      </c>
      <c r="AM93">
        <v>0.01</v>
      </c>
      <c r="AN93">
        <v>0.01</v>
      </c>
      <c r="BJ93" s="9"/>
      <c r="BK93" s="9"/>
      <c r="BL93" s="9"/>
      <c r="BM93" s="9"/>
      <c r="BN93" s="9"/>
      <c r="BO93" s="9"/>
      <c r="BP93" s="9"/>
      <c r="BR93" t="s">
        <v>407</v>
      </c>
      <c r="BS93" t="s">
        <v>131</v>
      </c>
    </row>
    <row r="94" spans="1:74" x14ac:dyDescent="0.35">
      <c r="A94" t="s">
        <v>408</v>
      </c>
      <c r="B94" t="s">
        <v>74</v>
      </c>
      <c r="C94" s="8" t="s">
        <v>409</v>
      </c>
      <c r="D94" t="s">
        <v>76</v>
      </c>
      <c r="E94" t="s">
        <v>77</v>
      </c>
      <c r="F94" t="s">
        <v>96</v>
      </c>
      <c r="G94" t="s">
        <v>410</v>
      </c>
      <c r="H94">
        <v>0.31</v>
      </c>
      <c r="I94">
        <v>5</v>
      </c>
      <c r="J94">
        <v>1.544</v>
      </c>
      <c r="K94">
        <v>0.125</v>
      </c>
      <c r="L94">
        <v>-5.0000000000000001E-3</v>
      </c>
      <c r="M94">
        <v>1.02</v>
      </c>
      <c r="N94">
        <v>77</v>
      </c>
      <c r="O94" s="9">
        <v>355</v>
      </c>
      <c r="P94">
        <v>0.01</v>
      </c>
      <c r="Q94">
        <v>10</v>
      </c>
      <c r="R94">
        <v>0.7</v>
      </c>
      <c r="S94">
        <v>7.0000000000000007E-2</v>
      </c>
      <c r="T94">
        <v>0.11</v>
      </c>
      <c r="U94">
        <v>3.01</v>
      </c>
      <c r="V94">
        <v>80.16</v>
      </c>
      <c r="W94">
        <v>4.54</v>
      </c>
      <c r="X94">
        <v>0.65</v>
      </c>
      <c r="Y94">
        <v>0.37</v>
      </c>
      <c r="Z94">
        <v>0.25</v>
      </c>
      <c r="AA94">
        <v>0.09</v>
      </c>
      <c r="AB94">
        <v>0.05</v>
      </c>
      <c r="AC94"/>
      <c r="AD94">
        <v>4</v>
      </c>
      <c r="AE94">
        <v>4.8</v>
      </c>
      <c r="AF94">
        <v>3.8</v>
      </c>
      <c r="AG94">
        <v>0</v>
      </c>
      <c r="AH94">
        <v>7.1</v>
      </c>
      <c r="AI94">
        <v>4.8</v>
      </c>
      <c r="AJ94">
        <v>14</v>
      </c>
      <c r="AK94">
        <v>7</v>
      </c>
      <c r="AL94">
        <v>31</v>
      </c>
      <c r="AM94">
        <v>0.01</v>
      </c>
      <c r="AN94">
        <v>0.01</v>
      </c>
      <c r="AO94">
        <v>0.05</v>
      </c>
      <c r="AP94">
        <v>0.28999999999999998</v>
      </c>
      <c r="AQ94">
        <v>0.21</v>
      </c>
      <c r="AR94">
        <v>0.08</v>
      </c>
      <c r="AS94">
        <v>0.1</v>
      </c>
      <c r="AT94">
        <v>0</v>
      </c>
      <c r="AU94">
        <v>0.2</v>
      </c>
      <c r="AV94">
        <v>3.2</v>
      </c>
      <c r="AW94">
        <v>0.7</v>
      </c>
      <c r="AX94">
        <v>0</v>
      </c>
      <c r="AY94">
        <v>0.9</v>
      </c>
      <c r="AZ94">
        <v>87.7</v>
      </c>
      <c r="BA94">
        <v>0.6</v>
      </c>
      <c r="BB94">
        <v>5.8</v>
      </c>
      <c r="BC94">
        <v>0.3</v>
      </c>
      <c r="BD94">
        <v>0.2</v>
      </c>
      <c r="BE94">
        <v>0.3</v>
      </c>
      <c r="BF94">
        <v>95.3</v>
      </c>
      <c r="BG94">
        <v>1.8</v>
      </c>
      <c r="BH94">
        <v>1281</v>
      </c>
      <c r="BI94">
        <v>0</v>
      </c>
      <c r="BJ94" s="9"/>
      <c r="BK94" s="9"/>
      <c r="BL94" s="9"/>
      <c r="BM94" s="9"/>
      <c r="BN94" s="9"/>
      <c r="BO94" s="9"/>
      <c r="BP94" s="9"/>
      <c r="BR94" t="s">
        <v>411</v>
      </c>
      <c r="BS94" t="s">
        <v>279</v>
      </c>
      <c r="BU94" t="s">
        <v>106</v>
      </c>
      <c r="BV94" t="s">
        <v>82</v>
      </c>
    </row>
    <row r="95" spans="1:74" x14ac:dyDescent="0.35">
      <c r="A95" t="s">
        <v>412</v>
      </c>
      <c r="B95" t="s">
        <v>74</v>
      </c>
      <c r="C95" s="8" t="s">
        <v>409</v>
      </c>
      <c r="D95" t="s">
        <v>76</v>
      </c>
      <c r="E95" t="s">
        <v>77</v>
      </c>
      <c r="F95" t="s">
        <v>96</v>
      </c>
      <c r="G95" t="s">
        <v>413</v>
      </c>
      <c r="H95">
        <v>0.28999999999999998</v>
      </c>
      <c r="I95">
        <v>5</v>
      </c>
      <c r="J95">
        <v>1.8140000000000001</v>
      </c>
      <c r="K95">
        <v>0.125</v>
      </c>
      <c r="L95">
        <v>-4.0000000000000001E-3</v>
      </c>
      <c r="M95">
        <v>0.73</v>
      </c>
      <c r="N95">
        <v>72</v>
      </c>
      <c r="O95" s="9">
        <v>249</v>
      </c>
      <c r="P95">
        <v>0.02</v>
      </c>
      <c r="Q95">
        <v>13.5</v>
      </c>
      <c r="R95">
        <v>1.36</v>
      </c>
      <c r="S95">
        <v>0.11</v>
      </c>
      <c r="T95">
        <v>0.22</v>
      </c>
      <c r="U95">
        <v>2.08</v>
      </c>
      <c r="V95">
        <v>71.66</v>
      </c>
      <c r="W95">
        <v>9.39</v>
      </c>
      <c r="X95">
        <v>0.67</v>
      </c>
      <c r="Y95">
        <v>0.39</v>
      </c>
      <c r="Z95">
        <v>0.35</v>
      </c>
      <c r="AA95">
        <v>0.13</v>
      </c>
      <c r="AB95">
        <v>0.12</v>
      </c>
      <c r="AC95"/>
      <c r="AD95">
        <v>3.8</v>
      </c>
      <c r="AE95">
        <v>3.5</v>
      </c>
      <c r="AF95">
        <v>3.1</v>
      </c>
      <c r="AG95">
        <v>0</v>
      </c>
      <c r="AH95">
        <v>7.2</v>
      </c>
      <c r="AI95">
        <v>9.1999999999999993</v>
      </c>
      <c r="AJ95">
        <v>12</v>
      </c>
      <c r="AK95">
        <v>5</v>
      </c>
      <c r="AL95">
        <v>48</v>
      </c>
      <c r="AM95">
        <v>0.02</v>
      </c>
      <c r="AN95">
        <v>0.01</v>
      </c>
      <c r="AO95">
        <v>0.16</v>
      </c>
      <c r="AP95">
        <v>0.54</v>
      </c>
      <c r="AQ95">
        <v>0.51</v>
      </c>
      <c r="AR95">
        <v>0.03</v>
      </c>
      <c r="AS95">
        <v>0.1</v>
      </c>
      <c r="AT95">
        <v>0</v>
      </c>
      <c r="AU95">
        <v>0.3</v>
      </c>
      <c r="AV95">
        <v>4</v>
      </c>
      <c r="AW95">
        <v>0.9</v>
      </c>
      <c r="AX95">
        <v>0</v>
      </c>
      <c r="AY95">
        <v>1</v>
      </c>
      <c r="AZ95">
        <v>84.7</v>
      </c>
      <c r="BA95">
        <v>0.6</v>
      </c>
      <c r="BB95">
        <v>7.4</v>
      </c>
      <c r="BC95">
        <v>0.5</v>
      </c>
      <c r="BD95">
        <v>0.2</v>
      </c>
      <c r="BE95">
        <v>0.2</v>
      </c>
      <c r="BF95">
        <v>94.3</v>
      </c>
      <c r="BG95">
        <v>2.2999999999999998</v>
      </c>
      <c r="BH95">
        <v>1434</v>
      </c>
      <c r="BI95">
        <v>0.1</v>
      </c>
      <c r="BJ95" s="9"/>
      <c r="BK95" s="9"/>
      <c r="BL95" s="9"/>
      <c r="BM95" s="9"/>
      <c r="BN95" s="9"/>
      <c r="BO95" s="9"/>
      <c r="BP95" s="9"/>
      <c r="BR95" t="s">
        <v>414</v>
      </c>
      <c r="BS95" t="s">
        <v>110</v>
      </c>
      <c r="BU95" t="s">
        <v>106</v>
      </c>
      <c r="BV95" t="s">
        <v>82</v>
      </c>
    </row>
    <row r="96" spans="1:74" x14ac:dyDescent="0.35">
      <c r="A96" t="s">
        <v>415</v>
      </c>
      <c r="B96" t="s">
        <v>74</v>
      </c>
      <c r="C96" s="8" t="s">
        <v>409</v>
      </c>
      <c r="D96" t="s">
        <v>76</v>
      </c>
      <c r="E96" t="s">
        <v>77</v>
      </c>
      <c r="F96" t="s">
        <v>78</v>
      </c>
      <c r="G96" t="s">
        <v>416</v>
      </c>
      <c r="H96">
        <v>0.32</v>
      </c>
      <c r="I96">
        <v>5</v>
      </c>
      <c r="J96">
        <v>1.591</v>
      </c>
      <c r="K96">
        <v>0.13300000000000001</v>
      </c>
      <c r="L96">
        <v>-5.0000000000000001E-3</v>
      </c>
      <c r="M96">
        <v>1.01</v>
      </c>
      <c r="N96">
        <v>81</v>
      </c>
      <c r="O96" s="9">
        <v>343</v>
      </c>
      <c r="P96">
        <v>0.01</v>
      </c>
      <c r="Q96">
        <v>10.210000000000001</v>
      </c>
      <c r="R96">
        <v>0.73</v>
      </c>
      <c r="S96">
        <v>0.06</v>
      </c>
      <c r="T96">
        <v>0.09</v>
      </c>
      <c r="U96">
        <v>3.2</v>
      </c>
      <c r="V96">
        <v>80.08</v>
      </c>
      <c r="W96">
        <v>4.18</v>
      </c>
      <c r="X96">
        <v>0.68</v>
      </c>
      <c r="Y96">
        <v>0.36</v>
      </c>
      <c r="Z96">
        <v>0.24</v>
      </c>
      <c r="AA96">
        <v>0.11</v>
      </c>
      <c r="AB96">
        <v>0.04</v>
      </c>
      <c r="AC96"/>
      <c r="AD96">
        <v>4</v>
      </c>
      <c r="AE96">
        <v>5</v>
      </c>
      <c r="AF96">
        <v>3.8</v>
      </c>
      <c r="AG96">
        <v>0</v>
      </c>
      <c r="AH96">
        <v>7.2</v>
      </c>
      <c r="AI96">
        <v>4.5</v>
      </c>
      <c r="AJ96">
        <v>15</v>
      </c>
      <c r="AK96">
        <v>7</v>
      </c>
      <c r="AL96">
        <v>33</v>
      </c>
      <c r="AM96" t="s">
        <v>135</v>
      </c>
      <c r="AN96">
        <v>0.01</v>
      </c>
      <c r="AO96">
        <v>0.03</v>
      </c>
      <c r="AP96">
        <v>0.17</v>
      </c>
      <c r="AQ96">
        <v>0.2</v>
      </c>
      <c r="AR96">
        <v>-0.03</v>
      </c>
      <c r="AS96">
        <v>0.1</v>
      </c>
      <c r="AT96">
        <v>0</v>
      </c>
      <c r="AU96">
        <v>0.2</v>
      </c>
      <c r="AV96">
        <v>3.3</v>
      </c>
      <c r="AW96">
        <v>0.7</v>
      </c>
      <c r="AX96">
        <v>0</v>
      </c>
      <c r="AY96">
        <v>0.9</v>
      </c>
      <c r="AZ96">
        <v>88.6</v>
      </c>
      <c r="BA96">
        <v>0.7</v>
      </c>
      <c r="BB96">
        <v>5</v>
      </c>
      <c r="BC96">
        <v>0.3</v>
      </c>
      <c r="BD96">
        <v>0.2</v>
      </c>
      <c r="BE96">
        <v>0.3</v>
      </c>
      <c r="BF96">
        <v>95.4</v>
      </c>
      <c r="BG96">
        <v>1.7</v>
      </c>
      <c r="BH96">
        <v>1270</v>
      </c>
      <c r="BI96">
        <v>0</v>
      </c>
      <c r="BJ96" s="9"/>
      <c r="BK96" s="9"/>
      <c r="BL96" s="9"/>
      <c r="BM96" s="9"/>
      <c r="BN96" s="9"/>
      <c r="BO96" s="9"/>
      <c r="BP96" s="9"/>
      <c r="BR96" t="s">
        <v>411</v>
      </c>
      <c r="BS96" t="s">
        <v>279</v>
      </c>
      <c r="BU96" t="s">
        <v>106</v>
      </c>
      <c r="BV96" t="s">
        <v>82</v>
      </c>
    </row>
    <row r="97" spans="1:74" x14ac:dyDescent="0.35">
      <c r="A97" t="s">
        <v>417</v>
      </c>
      <c r="B97" t="s">
        <v>161</v>
      </c>
      <c r="C97" s="8" t="s">
        <v>418</v>
      </c>
      <c r="D97" t="s">
        <v>76</v>
      </c>
      <c r="E97" t="s">
        <v>86</v>
      </c>
      <c r="F97" t="s">
        <v>90</v>
      </c>
      <c r="G97" t="s">
        <v>419</v>
      </c>
      <c r="H97">
        <v>0.3</v>
      </c>
      <c r="I97">
        <v>6.2</v>
      </c>
      <c r="J97">
        <v>1.885</v>
      </c>
      <c r="K97">
        <v>0.14799999999999999</v>
      </c>
      <c r="L97">
        <v>-2E-3</v>
      </c>
      <c r="M97">
        <v>1.03</v>
      </c>
      <c r="N97">
        <v>69</v>
      </c>
      <c r="O97" s="9">
        <v>369</v>
      </c>
      <c r="P97">
        <v>0.01</v>
      </c>
      <c r="Q97">
        <v>11.41</v>
      </c>
      <c r="R97">
        <v>0.73</v>
      </c>
      <c r="S97">
        <v>7.0000000000000007E-2</v>
      </c>
      <c r="T97">
        <v>0.1</v>
      </c>
      <c r="U97">
        <v>2.59</v>
      </c>
      <c r="V97">
        <v>75.900000000000006</v>
      </c>
      <c r="W97">
        <v>7.57</v>
      </c>
      <c r="X97">
        <v>0.72</v>
      </c>
      <c r="Y97">
        <v>0.42</v>
      </c>
      <c r="Z97">
        <v>0.35</v>
      </c>
      <c r="AA97">
        <v>0.11</v>
      </c>
      <c r="AB97">
        <v>0.04</v>
      </c>
      <c r="AC97"/>
      <c r="AD97">
        <v>4.5</v>
      </c>
      <c r="AE97">
        <v>4.5999999999999996</v>
      </c>
      <c r="AF97">
        <v>4.5</v>
      </c>
      <c r="AG97">
        <v>0</v>
      </c>
      <c r="AH97">
        <v>7.4</v>
      </c>
      <c r="AI97">
        <v>7.6</v>
      </c>
      <c r="AJ97">
        <v>15</v>
      </c>
      <c r="AK97">
        <v>6</v>
      </c>
      <c r="AL97">
        <v>42</v>
      </c>
      <c r="AM97">
        <v>0.01</v>
      </c>
      <c r="AN97">
        <v>0.01</v>
      </c>
      <c r="BJ97" s="9"/>
      <c r="BK97" s="9"/>
      <c r="BL97" s="9"/>
      <c r="BM97" s="9"/>
      <c r="BN97" s="9"/>
      <c r="BO97" s="9"/>
      <c r="BP97" s="9"/>
      <c r="BR97" t="s">
        <v>420</v>
      </c>
      <c r="BS97" t="s">
        <v>279</v>
      </c>
    </row>
    <row r="98" spans="1:74" x14ac:dyDescent="0.35">
      <c r="A98" t="s">
        <v>421</v>
      </c>
      <c r="B98" t="s">
        <v>84</v>
      </c>
      <c r="C98" s="8" t="s">
        <v>422</v>
      </c>
      <c r="D98" t="s">
        <v>76</v>
      </c>
      <c r="E98" t="s">
        <v>86</v>
      </c>
      <c r="F98" t="s">
        <v>78</v>
      </c>
      <c r="G98" t="s">
        <v>423</v>
      </c>
      <c r="H98">
        <v>0.25</v>
      </c>
      <c r="I98">
        <v>5.4</v>
      </c>
      <c r="J98">
        <v>1.647</v>
      </c>
      <c r="K98">
        <v>0.11</v>
      </c>
      <c r="L98">
        <v>-4.0000000000000001E-3</v>
      </c>
      <c r="M98">
        <v>0.84</v>
      </c>
      <c r="N98">
        <v>78</v>
      </c>
      <c r="O98" s="9">
        <v>416</v>
      </c>
      <c r="P98">
        <v>0.01</v>
      </c>
      <c r="Q98">
        <v>10.87</v>
      </c>
      <c r="R98">
        <v>0.87</v>
      </c>
      <c r="S98">
        <v>7.0000000000000007E-2</v>
      </c>
      <c r="T98">
        <v>0.14000000000000001</v>
      </c>
      <c r="U98">
        <v>2.86</v>
      </c>
      <c r="V98">
        <v>78.33</v>
      </c>
      <c r="W98">
        <v>5.41</v>
      </c>
      <c r="X98">
        <v>0.65</v>
      </c>
      <c r="Y98">
        <v>0.37</v>
      </c>
      <c r="Z98">
        <v>0.26</v>
      </c>
      <c r="AA98">
        <v>0.1</v>
      </c>
      <c r="AB98">
        <v>0.05</v>
      </c>
      <c r="AC98"/>
      <c r="AD98">
        <v>4.5999999999999996</v>
      </c>
      <c r="AE98">
        <v>4.5</v>
      </c>
      <c r="AF98">
        <v>4.3</v>
      </c>
      <c r="AG98">
        <v>0</v>
      </c>
      <c r="AH98">
        <v>7.2</v>
      </c>
      <c r="AI98">
        <v>5.6</v>
      </c>
      <c r="AJ98">
        <v>16</v>
      </c>
      <c r="AK98">
        <v>9</v>
      </c>
      <c r="AL98">
        <v>34</v>
      </c>
      <c r="AM98">
        <v>0.01</v>
      </c>
      <c r="AN98">
        <v>0.02</v>
      </c>
      <c r="BJ98" s="9"/>
      <c r="BK98" s="9"/>
      <c r="BL98" s="9"/>
      <c r="BM98" s="9"/>
      <c r="BN98" s="9"/>
      <c r="BO98" s="9"/>
      <c r="BP98" s="9"/>
      <c r="BR98" t="s">
        <v>424</v>
      </c>
      <c r="BS98" t="s">
        <v>131</v>
      </c>
    </row>
    <row r="99" spans="1:74" x14ac:dyDescent="0.35">
      <c r="A99" t="s">
        <v>425</v>
      </c>
      <c r="B99" t="s">
        <v>74</v>
      </c>
      <c r="C99" s="8" t="s">
        <v>426</v>
      </c>
      <c r="D99" t="s">
        <v>76</v>
      </c>
      <c r="E99" t="s">
        <v>77</v>
      </c>
      <c r="F99" t="s">
        <v>96</v>
      </c>
      <c r="G99" t="s">
        <v>427</v>
      </c>
      <c r="H99">
        <v>0.2</v>
      </c>
      <c r="I99">
        <v>5</v>
      </c>
      <c r="J99">
        <v>1.4990000000000001</v>
      </c>
      <c r="K99">
        <v>0.109</v>
      </c>
      <c r="L99">
        <v>-6.0000000000000001E-3</v>
      </c>
      <c r="M99">
        <v>0.44</v>
      </c>
      <c r="N99">
        <v>82</v>
      </c>
      <c r="O99" s="9">
        <v>359</v>
      </c>
      <c r="P99">
        <v>0.01</v>
      </c>
      <c r="Q99">
        <v>9.32</v>
      </c>
      <c r="R99">
        <v>0.65</v>
      </c>
      <c r="S99">
        <v>0.16</v>
      </c>
      <c r="T99">
        <v>0.24</v>
      </c>
      <c r="U99">
        <v>3.31</v>
      </c>
      <c r="V99">
        <v>78.67</v>
      </c>
      <c r="W99">
        <v>5.95</v>
      </c>
      <c r="X99">
        <v>0.77</v>
      </c>
      <c r="Y99">
        <v>0.44</v>
      </c>
      <c r="Z99">
        <v>0.31</v>
      </c>
      <c r="AA99">
        <v>0.12</v>
      </c>
      <c r="AB99">
        <v>0.05</v>
      </c>
      <c r="AC99"/>
      <c r="AD99">
        <v>6.1</v>
      </c>
      <c r="AE99">
        <v>4.9000000000000004</v>
      </c>
      <c r="AF99">
        <v>4.8</v>
      </c>
      <c r="AG99">
        <v>0</v>
      </c>
      <c r="AH99">
        <v>7.6</v>
      </c>
      <c r="AI99">
        <v>6.1</v>
      </c>
      <c r="AJ99">
        <v>15</v>
      </c>
      <c r="AK99">
        <v>2</v>
      </c>
      <c r="AL99">
        <v>31</v>
      </c>
      <c r="AM99">
        <v>0.02</v>
      </c>
      <c r="AN99">
        <v>0.01</v>
      </c>
      <c r="AO99">
        <v>0.06</v>
      </c>
      <c r="AP99">
        <v>0.28999999999999998</v>
      </c>
      <c r="AQ99">
        <v>0.31</v>
      </c>
      <c r="AR99">
        <v>-0.02</v>
      </c>
      <c r="AS99">
        <v>0.1</v>
      </c>
      <c r="AT99">
        <v>0</v>
      </c>
      <c r="AU99">
        <v>0.2</v>
      </c>
      <c r="AV99">
        <v>2.9</v>
      </c>
      <c r="AW99">
        <v>0.5</v>
      </c>
      <c r="AX99">
        <v>0</v>
      </c>
      <c r="AY99">
        <v>1</v>
      </c>
      <c r="AZ99">
        <v>88.2</v>
      </c>
      <c r="BA99">
        <v>0.5</v>
      </c>
      <c r="BB99">
        <v>5.7</v>
      </c>
      <c r="BC99">
        <v>0.4</v>
      </c>
      <c r="BD99">
        <v>0.2</v>
      </c>
      <c r="BE99">
        <v>0.5</v>
      </c>
      <c r="BF99">
        <v>95.7</v>
      </c>
      <c r="BG99">
        <v>1.4</v>
      </c>
      <c r="BH99">
        <v>1425</v>
      </c>
      <c r="BI99">
        <v>0</v>
      </c>
      <c r="BJ99" s="9"/>
      <c r="BK99" s="9"/>
      <c r="BL99" s="9"/>
      <c r="BM99" s="9"/>
      <c r="BN99" s="9"/>
      <c r="BO99" s="9"/>
      <c r="BP99" s="9"/>
      <c r="BR99" t="s">
        <v>428</v>
      </c>
      <c r="BS99" t="s">
        <v>81</v>
      </c>
      <c r="BU99" t="s">
        <v>106</v>
      </c>
      <c r="BV99" t="s">
        <v>82</v>
      </c>
    </row>
    <row r="100" spans="1:74" x14ac:dyDescent="0.35">
      <c r="A100" t="s">
        <v>429</v>
      </c>
      <c r="B100" t="s">
        <v>74</v>
      </c>
      <c r="C100" s="8" t="s">
        <v>430</v>
      </c>
      <c r="D100" t="s">
        <v>76</v>
      </c>
      <c r="E100" t="s">
        <v>77</v>
      </c>
      <c r="F100" t="s">
        <v>96</v>
      </c>
      <c r="G100" t="s">
        <v>431</v>
      </c>
      <c r="H100">
        <v>0.35</v>
      </c>
      <c r="I100">
        <v>5.6</v>
      </c>
      <c r="J100">
        <v>1.776</v>
      </c>
      <c r="K100">
        <v>0.11</v>
      </c>
      <c r="L100">
        <v>-3.0000000000000001E-3</v>
      </c>
      <c r="M100">
        <v>0.8</v>
      </c>
      <c r="N100">
        <v>73</v>
      </c>
      <c r="O100" s="9">
        <v>233</v>
      </c>
      <c r="P100">
        <v>0.01</v>
      </c>
      <c r="Q100">
        <v>13.39</v>
      </c>
      <c r="R100">
        <v>1.31</v>
      </c>
      <c r="S100">
        <v>0.1</v>
      </c>
      <c r="T100">
        <v>0.2</v>
      </c>
      <c r="U100">
        <v>2.14</v>
      </c>
      <c r="V100">
        <v>72.56</v>
      </c>
      <c r="W100">
        <v>8.7200000000000006</v>
      </c>
      <c r="X100">
        <v>0.66</v>
      </c>
      <c r="Y100">
        <v>0.41</v>
      </c>
      <c r="Z100">
        <v>0.31</v>
      </c>
      <c r="AA100">
        <v>0.13</v>
      </c>
      <c r="AB100">
        <v>0.06</v>
      </c>
      <c r="AC100"/>
      <c r="AD100">
        <v>4.2</v>
      </c>
      <c r="AE100">
        <v>3.5</v>
      </c>
      <c r="AF100">
        <v>3.5</v>
      </c>
      <c r="AG100">
        <v>0</v>
      </c>
      <c r="AH100">
        <v>7.1</v>
      </c>
      <c r="AI100">
        <v>8.6</v>
      </c>
      <c r="AJ100">
        <v>19</v>
      </c>
      <c r="AK100">
        <v>9</v>
      </c>
      <c r="AL100">
        <v>48</v>
      </c>
      <c r="AM100">
        <v>0.02</v>
      </c>
      <c r="AN100">
        <v>0.01</v>
      </c>
      <c r="AO100">
        <v>0.15</v>
      </c>
      <c r="AP100">
        <v>0.44</v>
      </c>
      <c r="AQ100">
        <v>0.46</v>
      </c>
      <c r="AR100">
        <v>-0.02</v>
      </c>
      <c r="AS100">
        <v>0.1</v>
      </c>
      <c r="AT100">
        <v>0</v>
      </c>
      <c r="AU100">
        <v>0.4</v>
      </c>
      <c r="AV100">
        <v>3.8</v>
      </c>
      <c r="AW100">
        <v>0.9</v>
      </c>
      <c r="AX100">
        <v>0</v>
      </c>
      <c r="AY100">
        <v>0.9</v>
      </c>
      <c r="AZ100">
        <v>80.400000000000006</v>
      </c>
      <c r="BA100">
        <v>0.6</v>
      </c>
      <c r="BB100">
        <v>11.7</v>
      </c>
      <c r="BC100">
        <v>0.6</v>
      </c>
      <c r="BD100">
        <v>0.2</v>
      </c>
      <c r="BE100">
        <v>0.3</v>
      </c>
      <c r="BF100">
        <v>94.2</v>
      </c>
      <c r="BG100">
        <v>2.7</v>
      </c>
      <c r="BH100">
        <v>1431</v>
      </c>
      <c r="BI100">
        <v>0.1</v>
      </c>
      <c r="BJ100" s="9"/>
      <c r="BK100" s="9"/>
      <c r="BL100" s="9"/>
      <c r="BM100" s="9"/>
      <c r="BN100" s="9"/>
      <c r="BO100" s="9"/>
      <c r="BP100" s="9"/>
      <c r="BR100" t="s">
        <v>399</v>
      </c>
      <c r="BS100" t="s">
        <v>110</v>
      </c>
      <c r="BU100" t="s">
        <v>106</v>
      </c>
      <c r="BV100" t="s">
        <v>82</v>
      </c>
    </row>
    <row r="101" spans="1:74" x14ac:dyDescent="0.35">
      <c r="A101" t="s">
        <v>432</v>
      </c>
      <c r="B101" t="s">
        <v>84</v>
      </c>
      <c r="C101" s="8" t="s">
        <v>430</v>
      </c>
      <c r="D101" t="s">
        <v>76</v>
      </c>
      <c r="E101" t="s">
        <v>86</v>
      </c>
      <c r="F101" t="s">
        <v>78</v>
      </c>
      <c r="G101" t="s">
        <v>433</v>
      </c>
      <c r="H101">
        <v>0.24</v>
      </c>
      <c r="I101">
        <v>4.8</v>
      </c>
      <c r="J101">
        <v>1.6739999999999999</v>
      </c>
      <c r="K101">
        <v>0.107</v>
      </c>
      <c r="L101">
        <v>-3.0000000000000001E-3</v>
      </c>
      <c r="M101">
        <v>0.76</v>
      </c>
      <c r="N101">
        <v>77</v>
      </c>
      <c r="O101" s="9">
        <v>261</v>
      </c>
      <c r="P101">
        <v>0.01</v>
      </c>
      <c r="Q101">
        <v>12.32</v>
      </c>
      <c r="R101">
        <v>1.1399999999999999</v>
      </c>
      <c r="S101">
        <v>0.09</v>
      </c>
      <c r="T101">
        <v>0.17</v>
      </c>
      <c r="U101">
        <v>2.4500000000000002</v>
      </c>
      <c r="V101">
        <v>74.78</v>
      </c>
      <c r="W101">
        <v>7.55</v>
      </c>
      <c r="X101">
        <v>0.64</v>
      </c>
      <c r="Y101">
        <v>0.4</v>
      </c>
      <c r="Z101">
        <v>0.28999999999999998</v>
      </c>
      <c r="AA101">
        <v>0.11</v>
      </c>
      <c r="AB101">
        <v>0.06</v>
      </c>
      <c r="AC101"/>
      <c r="AD101">
        <v>4.3</v>
      </c>
      <c r="AE101">
        <v>3.8</v>
      </c>
      <c r="AF101">
        <v>3.9</v>
      </c>
      <c r="AG101">
        <v>0</v>
      </c>
      <c r="AH101">
        <v>7.1</v>
      </c>
      <c r="AI101">
        <v>7.5</v>
      </c>
      <c r="AJ101">
        <v>17</v>
      </c>
      <c r="AK101">
        <v>8</v>
      </c>
      <c r="AL101">
        <v>39</v>
      </c>
      <c r="AM101">
        <v>0.03</v>
      </c>
      <c r="AN101">
        <v>0.01</v>
      </c>
      <c r="BJ101" s="9"/>
      <c r="BK101" s="9"/>
      <c r="BL101" s="9"/>
      <c r="BM101" s="9"/>
      <c r="BN101" s="9"/>
      <c r="BO101" s="9"/>
      <c r="BP101" s="9"/>
      <c r="BR101" t="s">
        <v>434</v>
      </c>
      <c r="BS101" t="s">
        <v>110</v>
      </c>
    </row>
    <row r="102" spans="1:74" x14ac:dyDescent="0.35">
      <c r="A102" t="s">
        <v>435</v>
      </c>
      <c r="B102" t="s">
        <v>127</v>
      </c>
      <c r="C102" s="8" t="s">
        <v>436</v>
      </c>
      <c r="D102" t="s">
        <v>76</v>
      </c>
      <c r="E102" t="s">
        <v>86</v>
      </c>
      <c r="F102" t="s">
        <v>78</v>
      </c>
      <c r="G102" t="s">
        <v>437</v>
      </c>
      <c r="H102">
        <v>0.24</v>
      </c>
      <c r="I102">
        <v>5</v>
      </c>
      <c r="J102">
        <v>1.6779999999999999</v>
      </c>
      <c r="K102">
        <v>0.11600000000000001</v>
      </c>
      <c r="L102">
        <v>-4.0000000000000001E-3</v>
      </c>
      <c r="M102">
        <v>0.8</v>
      </c>
      <c r="N102">
        <v>75</v>
      </c>
      <c r="O102" s="9">
        <v>322</v>
      </c>
      <c r="P102">
        <v>0.01</v>
      </c>
      <c r="Q102">
        <v>11.65</v>
      </c>
      <c r="R102">
        <v>0.94</v>
      </c>
      <c r="S102">
        <v>0.09</v>
      </c>
      <c r="T102">
        <v>0.17</v>
      </c>
      <c r="U102">
        <v>2.68</v>
      </c>
      <c r="V102">
        <v>75.930000000000007</v>
      </c>
      <c r="W102">
        <v>6.93</v>
      </c>
      <c r="X102">
        <v>0.72</v>
      </c>
      <c r="Y102">
        <v>0.41</v>
      </c>
      <c r="Z102">
        <v>0.3</v>
      </c>
      <c r="AA102">
        <v>0.12</v>
      </c>
      <c r="AB102">
        <v>0.06</v>
      </c>
      <c r="AC102"/>
      <c r="AD102">
        <v>5.4</v>
      </c>
      <c r="AE102">
        <v>4.5</v>
      </c>
      <c r="AF102">
        <v>4.5</v>
      </c>
      <c r="AG102">
        <v>0</v>
      </c>
      <c r="AH102">
        <v>7.5</v>
      </c>
      <c r="AI102">
        <v>7</v>
      </c>
      <c r="AJ102">
        <v>15</v>
      </c>
      <c r="AK102">
        <v>7</v>
      </c>
      <c r="AL102">
        <v>33</v>
      </c>
      <c r="AM102">
        <v>0.02</v>
      </c>
      <c r="AN102">
        <v>0.02</v>
      </c>
      <c r="BJ102" s="9"/>
      <c r="BK102" s="9"/>
      <c r="BL102" s="9"/>
      <c r="BM102" s="9"/>
      <c r="BN102" s="9"/>
      <c r="BO102" s="9"/>
      <c r="BP102" s="9"/>
      <c r="BR102" t="s">
        <v>428</v>
      </c>
      <c r="BS102" t="s">
        <v>110</v>
      </c>
    </row>
    <row r="103" spans="1:74" x14ac:dyDescent="0.35">
      <c r="A103" t="s">
        <v>438</v>
      </c>
      <c r="B103" t="s">
        <v>74</v>
      </c>
      <c r="C103" s="8" t="s">
        <v>439</v>
      </c>
      <c r="D103" t="s">
        <v>76</v>
      </c>
      <c r="E103" t="s">
        <v>77</v>
      </c>
      <c r="F103" t="s">
        <v>96</v>
      </c>
      <c r="G103" t="s">
        <v>440</v>
      </c>
      <c r="H103">
        <v>0.22</v>
      </c>
      <c r="I103">
        <v>4</v>
      </c>
      <c r="J103">
        <v>1.5740000000000001</v>
      </c>
      <c r="K103">
        <v>0.13300000000000001</v>
      </c>
      <c r="L103">
        <v>-4.0000000000000001E-3</v>
      </c>
      <c r="M103">
        <v>0.99</v>
      </c>
      <c r="N103">
        <v>80</v>
      </c>
      <c r="O103" s="9">
        <v>355</v>
      </c>
      <c r="P103">
        <v>0.01</v>
      </c>
      <c r="Q103">
        <v>10.130000000000001</v>
      </c>
      <c r="R103">
        <v>0.72</v>
      </c>
      <c r="S103">
        <v>0.06</v>
      </c>
      <c r="T103">
        <v>0.09</v>
      </c>
      <c r="U103">
        <v>3.13</v>
      </c>
      <c r="V103">
        <v>80.69</v>
      </c>
      <c r="W103">
        <v>3.68</v>
      </c>
      <c r="X103">
        <v>0.65</v>
      </c>
      <c r="Y103">
        <v>0.38</v>
      </c>
      <c r="Z103">
        <v>0.33</v>
      </c>
      <c r="AA103">
        <v>0.09</v>
      </c>
      <c r="AB103">
        <v>0.05</v>
      </c>
      <c r="AC103"/>
      <c r="AD103">
        <v>4.5</v>
      </c>
      <c r="AE103">
        <v>4.5</v>
      </c>
      <c r="AF103">
        <v>3.8</v>
      </c>
      <c r="AG103">
        <v>0</v>
      </c>
      <c r="AH103">
        <v>7</v>
      </c>
      <c r="AI103">
        <v>4</v>
      </c>
      <c r="AJ103">
        <v>21</v>
      </c>
      <c r="AK103">
        <v>10</v>
      </c>
      <c r="AL103">
        <v>42</v>
      </c>
      <c r="AM103">
        <v>0.01</v>
      </c>
      <c r="AN103">
        <v>0.02</v>
      </c>
      <c r="AO103">
        <v>0.05</v>
      </c>
      <c r="AP103">
        <v>0.23</v>
      </c>
      <c r="AQ103">
        <v>0.17</v>
      </c>
      <c r="AR103">
        <v>0.06</v>
      </c>
      <c r="AS103">
        <v>0.1</v>
      </c>
      <c r="AT103">
        <v>0</v>
      </c>
      <c r="AU103">
        <v>0.2</v>
      </c>
      <c r="AV103">
        <v>3.4</v>
      </c>
      <c r="AW103">
        <v>0.6</v>
      </c>
      <c r="AX103">
        <v>0</v>
      </c>
      <c r="AY103">
        <v>0.9</v>
      </c>
      <c r="AZ103">
        <v>87.6</v>
      </c>
      <c r="BA103">
        <v>0.5</v>
      </c>
      <c r="BB103">
        <v>5.7</v>
      </c>
      <c r="BC103">
        <v>0.3</v>
      </c>
      <c r="BD103">
        <v>0.2</v>
      </c>
      <c r="BE103">
        <v>0.3</v>
      </c>
      <c r="BF103">
        <v>95.2</v>
      </c>
      <c r="BG103">
        <v>2.1</v>
      </c>
      <c r="BH103">
        <v>1255</v>
      </c>
      <c r="BI103">
        <v>0</v>
      </c>
      <c r="BJ103" s="9"/>
      <c r="BK103" s="9"/>
      <c r="BL103" s="9"/>
      <c r="BM103" s="9"/>
      <c r="BN103" s="9"/>
      <c r="BO103" s="9"/>
      <c r="BP103" s="9"/>
      <c r="BR103" t="s">
        <v>441</v>
      </c>
      <c r="BS103" t="s">
        <v>131</v>
      </c>
      <c r="BU103" t="s">
        <v>106</v>
      </c>
      <c r="BV103" t="s">
        <v>82</v>
      </c>
    </row>
    <row r="104" spans="1:74" x14ac:dyDescent="0.35">
      <c r="A104" t="s">
        <v>442</v>
      </c>
      <c r="B104" t="s">
        <v>84</v>
      </c>
      <c r="C104" s="8" t="s">
        <v>439</v>
      </c>
      <c r="D104" t="s">
        <v>76</v>
      </c>
      <c r="E104" t="s">
        <v>86</v>
      </c>
      <c r="F104" t="s">
        <v>78</v>
      </c>
      <c r="G104" t="s">
        <v>443</v>
      </c>
      <c r="H104">
        <v>0.24</v>
      </c>
      <c r="I104">
        <v>4.4000000000000004</v>
      </c>
      <c r="J104">
        <v>1.6839999999999999</v>
      </c>
      <c r="K104">
        <v>0.13400000000000001</v>
      </c>
      <c r="L104">
        <v>-5.0000000000000001E-3</v>
      </c>
      <c r="M104">
        <v>0.9</v>
      </c>
      <c r="N104">
        <v>77</v>
      </c>
      <c r="O104" s="9">
        <v>375</v>
      </c>
      <c r="P104">
        <v>0.01</v>
      </c>
      <c r="Q104">
        <v>10.97</v>
      </c>
      <c r="R104">
        <v>0.9</v>
      </c>
      <c r="S104">
        <v>7.0000000000000007E-2</v>
      </c>
      <c r="T104">
        <v>0.13</v>
      </c>
      <c r="U104">
        <v>2.98</v>
      </c>
      <c r="V104">
        <v>77.709999999999994</v>
      </c>
      <c r="W104">
        <v>5.66</v>
      </c>
      <c r="X104">
        <v>0.68</v>
      </c>
      <c r="Y104">
        <v>0.42</v>
      </c>
      <c r="Z104">
        <v>0.27</v>
      </c>
      <c r="AA104">
        <v>0.14000000000000001</v>
      </c>
      <c r="AB104">
        <v>0.06</v>
      </c>
      <c r="AC104"/>
      <c r="AD104">
        <v>4.0999999999999996</v>
      </c>
      <c r="AE104">
        <v>4.2</v>
      </c>
      <c r="AF104">
        <v>4</v>
      </c>
      <c r="AG104">
        <v>0</v>
      </c>
      <c r="AH104">
        <v>7</v>
      </c>
      <c r="AI104">
        <v>5.8</v>
      </c>
      <c r="AJ104">
        <v>20</v>
      </c>
      <c r="AK104">
        <v>9</v>
      </c>
      <c r="AL104">
        <v>44</v>
      </c>
      <c r="AM104">
        <v>0.01</v>
      </c>
      <c r="AN104">
        <v>0.02</v>
      </c>
      <c r="BJ104" s="9"/>
      <c r="BK104" s="9"/>
      <c r="BL104" s="9"/>
      <c r="BM104" s="9"/>
      <c r="BN104" s="9"/>
      <c r="BO104" s="9"/>
      <c r="BP104" s="9"/>
      <c r="BR104" t="s">
        <v>444</v>
      </c>
      <c r="BS104" t="s">
        <v>131</v>
      </c>
      <c r="BU104" t="s">
        <v>106</v>
      </c>
    </row>
    <row r="105" spans="1:74" x14ac:dyDescent="0.35">
      <c r="A105" t="s">
        <v>445</v>
      </c>
      <c r="B105" t="s">
        <v>84</v>
      </c>
      <c r="C105" s="8" t="s">
        <v>446</v>
      </c>
      <c r="D105" t="s">
        <v>76</v>
      </c>
      <c r="E105" t="s">
        <v>86</v>
      </c>
      <c r="F105" t="s">
        <v>78</v>
      </c>
      <c r="G105" t="s">
        <v>447</v>
      </c>
      <c r="H105">
        <v>0.24</v>
      </c>
      <c r="I105">
        <v>4.0999999999999996</v>
      </c>
      <c r="J105">
        <v>1.706</v>
      </c>
      <c r="K105">
        <v>0.122</v>
      </c>
      <c r="L105">
        <v>-4.0000000000000001E-3</v>
      </c>
      <c r="M105">
        <v>0.81</v>
      </c>
      <c r="N105">
        <v>79</v>
      </c>
      <c r="O105" s="9">
        <v>355</v>
      </c>
      <c r="P105">
        <v>0.01</v>
      </c>
      <c r="Q105">
        <v>11.05</v>
      </c>
      <c r="R105">
        <v>0.88</v>
      </c>
      <c r="S105">
        <v>0.09</v>
      </c>
      <c r="T105">
        <v>0.15</v>
      </c>
      <c r="U105">
        <v>2.78</v>
      </c>
      <c r="V105">
        <v>77.430000000000007</v>
      </c>
      <c r="W105">
        <v>6.08</v>
      </c>
      <c r="X105">
        <v>0.69</v>
      </c>
      <c r="Y105">
        <v>0.39</v>
      </c>
      <c r="Z105">
        <v>0.28000000000000003</v>
      </c>
      <c r="AA105">
        <v>0.13</v>
      </c>
      <c r="AB105">
        <v>0.05</v>
      </c>
      <c r="AC105"/>
      <c r="AD105">
        <v>4.9000000000000004</v>
      </c>
      <c r="AE105">
        <v>4.7</v>
      </c>
      <c r="AF105">
        <v>4.2</v>
      </c>
      <c r="AG105">
        <v>0</v>
      </c>
      <c r="AH105">
        <v>7.2</v>
      </c>
      <c r="AI105">
        <v>6.2</v>
      </c>
      <c r="AJ105">
        <v>24</v>
      </c>
      <c r="AK105">
        <v>9</v>
      </c>
      <c r="AL105">
        <v>42</v>
      </c>
      <c r="AM105">
        <v>0.01</v>
      </c>
      <c r="AN105">
        <v>0.02</v>
      </c>
      <c r="BJ105" s="9"/>
      <c r="BK105" s="9"/>
      <c r="BL105" s="9"/>
      <c r="BM105" s="9"/>
      <c r="BN105" s="9"/>
      <c r="BO105" s="9"/>
      <c r="BP105" s="9"/>
      <c r="BR105" t="s">
        <v>448</v>
      </c>
      <c r="BS105" t="s">
        <v>131</v>
      </c>
    </row>
    <row r="106" spans="1:74" x14ac:dyDescent="0.35">
      <c r="A106" t="s">
        <v>449</v>
      </c>
      <c r="B106" t="s">
        <v>84</v>
      </c>
      <c r="C106" s="8" t="s">
        <v>450</v>
      </c>
      <c r="D106" t="s">
        <v>451</v>
      </c>
      <c r="E106" t="s">
        <v>86</v>
      </c>
      <c r="F106" t="s">
        <v>78</v>
      </c>
      <c r="G106" t="s">
        <v>452</v>
      </c>
      <c r="H106">
        <v>0.3</v>
      </c>
      <c r="I106">
        <v>8.8000000000000007</v>
      </c>
      <c r="J106">
        <v>2.097</v>
      </c>
      <c r="K106">
        <v>0.152</v>
      </c>
      <c r="L106">
        <v>-4.0000000000000001E-3</v>
      </c>
      <c r="M106">
        <v>0.92</v>
      </c>
      <c r="N106">
        <v>55</v>
      </c>
      <c r="O106" s="9">
        <v>255</v>
      </c>
      <c r="P106">
        <v>0.01</v>
      </c>
      <c r="Q106">
        <v>10.62</v>
      </c>
      <c r="R106">
        <v>1.03</v>
      </c>
      <c r="S106">
        <v>0.05</v>
      </c>
      <c r="T106">
        <v>0.04</v>
      </c>
      <c r="U106">
        <v>2.84</v>
      </c>
      <c r="V106">
        <v>76.989999999999995</v>
      </c>
      <c r="W106">
        <v>6.76</v>
      </c>
      <c r="X106">
        <v>0.71</v>
      </c>
      <c r="Y106">
        <v>0.46</v>
      </c>
      <c r="Z106">
        <v>0.27</v>
      </c>
      <c r="AA106">
        <v>0.16</v>
      </c>
      <c r="AB106">
        <v>0.06</v>
      </c>
      <c r="AC106"/>
      <c r="AD106"/>
      <c r="AI106">
        <v>6.8</v>
      </c>
      <c r="BJ106" s="9"/>
      <c r="BK106" s="9"/>
      <c r="BL106" s="9"/>
      <c r="BM106" s="9"/>
      <c r="BN106" s="9"/>
      <c r="BO106" s="9"/>
      <c r="BP106" s="9"/>
      <c r="BS106" t="s">
        <v>131</v>
      </c>
    </row>
    <row r="107" spans="1:74" x14ac:dyDescent="0.35">
      <c r="A107" t="s">
        <v>453</v>
      </c>
      <c r="B107" t="s">
        <v>74</v>
      </c>
      <c r="C107" s="8" t="s">
        <v>454</v>
      </c>
      <c r="D107" t="s">
        <v>76</v>
      </c>
      <c r="E107" t="s">
        <v>77</v>
      </c>
      <c r="F107" t="s">
        <v>96</v>
      </c>
      <c r="G107" t="s">
        <v>455</v>
      </c>
      <c r="H107">
        <v>0.19</v>
      </c>
      <c r="I107">
        <v>5</v>
      </c>
      <c r="J107">
        <v>1.59</v>
      </c>
      <c r="K107">
        <v>0.13</v>
      </c>
      <c r="L107">
        <v>-7.0000000000000001E-3</v>
      </c>
      <c r="M107">
        <v>0.83</v>
      </c>
      <c r="N107">
        <v>76</v>
      </c>
      <c r="O107" s="11">
        <v>374.7835</v>
      </c>
      <c r="P107">
        <v>0.01</v>
      </c>
      <c r="Q107">
        <v>10.78</v>
      </c>
      <c r="R107">
        <v>0.81</v>
      </c>
      <c r="S107">
        <v>0.12</v>
      </c>
      <c r="T107">
        <v>0.19</v>
      </c>
      <c r="U107">
        <v>3.13</v>
      </c>
      <c r="V107">
        <v>77.760000000000005</v>
      </c>
      <c r="W107">
        <v>5.44</v>
      </c>
      <c r="X107">
        <v>0.83</v>
      </c>
      <c r="Y107">
        <v>0.44</v>
      </c>
      <c r="Z107">
        <v>0.3</v>
      </c>
      <c r="AA107">
        <v>0.13</v>
      </c>
      <c r="AB107">
        <v>0.06</v>
      </c>
      <c r="AC107"/>
      <c r="AD107">
        <v>5.9</v>
      </c>
      <c r="AE107">
        <v>5.3</v>
      </c>
      <c r="AF107">
        <v>5.4</v>
      </c>
      <c r="AG107">
        <v>0</v>
      </c>
      <c r="AH107">
        <v>7.8</v>
      </c>
      <c r="AI107">
        <v>5.7</v>
      </c>
      <c r="AJ107">
        <v>11</v>
      </c>
      <c r="AK107">
        <v>4</v>
      </c>
      <c r="AL107">
        <v>43</v>
      </c>
      <c r="AM107">
        <v>0.02</v>
      </c>
      <c r="AN107">
        <v>0.02</v>
      </c>
      <c r="AO107">
        <v>0.06</v>
      </c>
      <c r="AP107">
        <v>0.36</v>
      </c>
      <c r="AQ107">
        <v>0.31</v>
      </c>
      <c r="AR107">
        <v>0.05</v>
      </c>
      <c r="AS107">
        <v>0.1</v>
      </c>
      <c r="AT107">
        <v>0</v>
      </c>
      <c r="AU107">
        <v>0.1</v>
      </c>
      <c r="AV107">
        <v>2.9</v>
      </c>
      <c r="AW107">
        <v>0.6</v>
      </c>
      <c r="AX107">
        <v>0</v>
      </c>
      <c r="AY107">
        <v>1</v>
      </c>
      <c r="AZ107">
        <v>89.9</v>
      </c>
      <c r="BA107">
        <v>0.5</v>
      </c>
      <c r="BB107">
        <v>3.9</v>
      </c>
      <c r="BC107">
        <v>0.4</v>
      </c>
      <c r="BD107">
        <v>0.3</v>
      </c>
      <c r="BE107">
        <v>0.4</v>
      </c>
      <c r="BF107">
        <v>95.6</v>
      </c>
      <c r="BG107">
        <v>1.5</v>
      </c>
      <c r="BH107">
        <v>1493</v>
      </c>
      <c r="BI107">
        <v>0.1</v>
      </c>
      <c r="BJ107" s="11"/>
      <c r="BK107" s="11"/>
      <c r="BL107" s="11"/>
      <c r="BM107" s="11"/>
      <c r="BN107" s="11"/>
      <c r="BO107" s="11"/>
      <c r="BP107" s="11"/>
      <c r="BR107" t="s">
        <v>456</v>
      </c>
      <c r="BS107" t="s">
        <v>131</v>
      </c>
      <c r="BU107" t="s">
        <v>106</v>
      </c>
      <c r="BV107" t="s">
        <v>82</v>
      </c>
    </row>
    <row r="108" spans="1:74" x14ac:dyDescent="0.35">
      <c r="A108" t="s">
        <v>457</v>
      </c>
      <c r="B108" t="s">
        <v>74</v>
      </c>
      <c r="C108" s="8" t="s">
        <v>454</v>
      </c>
      <c r="D108" t="s">
        <v>76</v>
      </c>
      <c r="E108" t="s">
        <v>77</v>
      </c>
      <c r="F108" t="s">
        <v>96</v>
      </c>
      <c r="G108" t="s">
        <v>458</v>
      </c>
      <c r="H108">
        <v>0.24</v>
      </c>
      <c r="I108">
        <v>5</v>
      </c>
      <c r="J108">
        <v>1.5660000000000001</v>
      </c>
      <c r="K108">
        <v>0.126</v>
      </c>
      <c r="L108">
        <v>-5.0000000000000001E-3</v>
      </c>
      <c r="M108">
        <v>0.96</v>
      </c>
      <c r="N108">
        <v>82</v>
      </c>
      <c r="O108" s="11">
        <v>393.72859999999997</v>
      </c>
      <c r="P108">
        <v>0.01</v>
      </c>
      <c r="Q108">
        <v>10.199999999999999</v>
      </c>
      <c r="R108">
        <v>0.74</v>
      </c>
      <c r="S108">
        <v>0.06</v>
      </c>
      <c r="T108">
        <v>0.1</v>
      </c>
      <c r="U108">
        <v>3.35</v>
      </c>
      <c r="V108">
        <v>79.67</v>
      </c>
      <c r="W108">
        <v>4.3499999999999996</v>
      </c>
      <c r="X108">
        <v>0.68</v>
      </c>
      <c r="Y108">
        <v>0.42</v>
      </c>
      <c r="Z108">
        <v>0.27</v>
      </c>
      <c r="AA108">
        <v>0.11</v>
      </c>
      <c r="AB108">
        <v>0.05</v>
      </c>
      <c r="AC108"/>
      <c r="AD108">
        <v>4</v>
      </c>
      <c r="AE108">
        <v>4.8</v>
      </c>
      <c r="AF108">
        <v>4.3</v>
      </c>
      <c r="AG108">
        <v>0</v>
      </c>
      <c r="AH108">
        <v>7</v>
      </c>
      <c r="AI108">
        <v>4.5999999999999996</v>
      </c>
      <c r="AJ108">
        <v>20</v>
      </c>
      <c r="AK108">
        <v>9</v>
      </c>
      <c r="AL108">
        <v>40</v>
      </c>
      <c r="AM108" t="s">
        <v>135</v>
      </c>
      <c r="AN108">
        <v>0.01</v>
      </c>
      <c r="AO108">
        <v>0.1</v>
      </c>
      <c r="AP108">
        <v>0.24</v>
      </c>
      <c r="AQ108">
        <v>0.21</v>
      </c>
      <c r="AR108">
        <v>0.03</v>
      </c>
      <c r="AS108">
        <v>0.1</v>
      </c>
      <c r="AT108">
        <v>0</v>
      </c>
      <c r="AU108">
        <v>0.2</v>
      </c>
      <c r="AV108">
        <v>3.5</v>
      </c>
      <c r="AW108">
        <v>0.6</v>
      </c>
      <c r="AX108">
        <v>0</v>
      </c>
      <c r="AY108">
        <v>0.9</v>
      </c>
      <c r="AZ108">
        <v>88</v>
      </c>
      <c r="BA108">
        <v>0.6</v>
      </c>
      <c r="BB108">
        <v>5.2</v>
      </c>
      <c r="BC108">
        <v>0.4</v>
      </c>
      <c r="BD108">
        <v>0.3</v>
      </c>
      <c r="BE108">
        <v>0.3</v>
      </c>
      <c r="BF108">
        <v>95</v>
      </c>
      <c r="BG108">
        <v>2.5</v>
      </c>
      <c r="BH108">
        <v>1321</v>
      </c>
      <c r="BI108">
        <v>0.1</v>
      </c>
      <c r="BJ108" s="11"/>
      <c r="BK108" s="11"/>
      <c r="BL108" s="11"/>
      <c r="BM108" s="11"/>
      <c r="BN108" s="11"/>
      <c r="BO108" s="11"/>
      <c r="BP108" s="11"/>
      <c r="BR108" t="s">
        <v>459</v>
      </c>
      <c r="BS108" t="s">
        <v>131</v>
      </c>
      <c r="BU108" t="s">
        <v>106</v>
      </c>
      <c r="BV108" t="s">
        <v>82</v>
      </c>
    </row>
    <row r="109" spans="1:74" x14ac:dyDescent="0.35">
      <c r="A109" t="s">
        <v>460</v>
      </c>
      <c r="B109" t="s">
        <v>84</v>
      </c>
      <c r="C109" s="8" t="s">
        <v>461</v>
      </c>
      <c r="D109" t="s">
        <v>76</v>
      </c>
      <c r="E109" t="s">
        <v>86</v>
      </c>
      <c r="F109" t="s">
        <v>78</v>
      </c>
      <c r="G109" t="s">
        <v>462</v>
      </c>
      <c r="H109">
        <v>0.24</v>
      </c>
      <c r="I109">
        <v>5.7</v>
      </c>
      <c r="J109">
        <v>1.8779999999999999</v>
      </c>
      <c r="K109">
        <v>0.13300000000000001</v>
      </c>
      <c r="L109">
        <v>-3.0000000000000001E-3</v>
      </c>
      <c r="M109">
        <v>0.88</v>
      </c>
      <c r="N109">
        <v>73</v>
      </c>
      <c r="O109" s="11">
        <v>325.36149999999998</v>
      </c>
      <c r="P109">
        <v>0.01</v>
      </c>
      <c r="Q109">
        <v>11.13</v>
      </c>
      <c r="R109">
        <v>0.88</v>
      </c>
      <c r="S109">
        <v>0.08</v>
      </c>
      <c r="T109">
        <v>0.15</v>
      </c>
      <c r="U109">
        <v>2.63</v>
      </c>
      <c r="V109">
        <v>76.58</v>
      </c>
      <c r="W109">
        <v>6.99</v>
      </c>
      <c r="X109">
        <v>0.67</v>
      </c>
      <c r="Y109">
        <v>0.4</v>
      </c>
      <c r="Z109">
        <v>0.31</v>
      </c>
      <c r="AA109">
        <v>0.12</v>
      </c>
      <c r="AB109">
        <v>0.06</v>
      </c>
      <c r="AC109"/>
      <c r="AD109">
        <v>4</v>
      </c>
      <c r="AE109">
        <v>4.4000000000000004</v>
      </c>
      <c r="AF109">
        <v>4</v>
      </c>
      <c r="AG109">
        <v>0</v>
      </c>
      <c r="AH109">
        <v>7.2</v>
      </c>
      <c r="AI109">
        <v>7</v>
      </c>
      <c r="AJ109">
        <v>21</v>
      </c>
      <c r="AK109">
        <v>8</v>
      </c>
      <c r="AL109">
        <v>40</v>
      </c>
      <c r="AM109">
        <v>0.02</v>
      </c>
      <c r="AN109">
        <v>0.02</v>
      </c>
      <c r="BJ109" s="11"/>
      <c r="BK109" s="11"/>
      <c r="BL109" s="11"/>
      <c r="BM109" s="11"/>
      <c r="BN109" s="11"/>
      <c r="BO109" s="11"/>
      <c r="BP109" s="11"/>
      <c r="BR109" t="s">
        <v>463</v>
      </c>
      <c r="BS109" t="s">
        <v>131</v>
      </c>
    </row>
    <row r="110" spans="1:74" x14ac:dyDescent="0.35">
      <c r="A110" t="s">
        <v>464</v>
      </c>
      <c r="B110" t="s">
        <v>161</v>
      </c>
      <c r="C110" s="8" t="s">
        <v>465</v>
      </c>
      <c r="D110" t="s">
        <v>76</v>
      </c>
      <c r="E110" t="s">
        <v>86</v>
      </c>
      <c r="F110" t="s">
        <v>90</v>
      </c>
      <c r="G110" t="s">
        <v>466</v>
      </c>
      <c r="H110">
        <v>0.28000000000000003</v>
      </c>
      <c r="I110">
        <v>5.8</v>
      </c>
      <c r="J110">
        <v>1.893</v>
      </c>
      <c r="K110">
        <v>0.126</v>
      </c>
      <c r="L110">
        <v>-3.0000000000000001E-3</v>
      </c>
      <c r="M110">
        <v>0.72</v>
      </c>
      <c r="N110">
        <v>70</v>
      </c>
      <c r="O110" s="11">
        <v>280.88170000000002</v>
      </c>
      <c r="P110">
        <v>0.01</v>
      </c>
      <c r="Q110">
        <v>13.21</v>
      </c>
      <c r="R110">
        <v>1.22</v>
      </c>
      <c r="S110">
        <v>0.09</v>
      </c>
      <c r="T110">
        <v>0.18</v>
      </c>
      <c r="U110">
        <v>2.37</v>
      </c>
      <c r="V110">
        <v>72.38</v>
      </c>
      <c r="W110">
        <v>8.91</v>
      </c>
      <c r="X110">
        <v>0.7</v>
      </c>
      <c r="Y110">
        <v>0.42</v>
      </c>
      <c r="Z110">
        <v>0.32</v>
      </c>
      <c r="AA110">
        <v>0.12</v>
      </c>
      <c r="AB110">
        <v>0.06</v>
      </c>
      <c r="AC110"/>
      <c r="AD110">
        <v>4.5999999999999996</v>
      </c>
      <c r="AE110">
        <v>4.2</v>
      </c>
      <c r="AF110">
        <v>4</v>
      </c>
      <c r="AG110">
        <v>0</v>
      </c>
      <c r="AH110">
        <v>7.3</v>
      </c>
      <c r="AI110">
        <v>8.8000000000000007</v>
      </c>
      <c r="AJ110">
        <v>17</v>
      </c>
      <c r="AK110">
        <v>5</v>
      </c>
      <c r="AL110">
        <v>48</v>
      </c>
      <c r="AM110">
        <v>0.02</v>
      </c>
      <c r="AN110">
        <v>0.01</v>
      </c>
      <c r="BJ110" s="11"/>
      <c r="BK110" s="11"/>
      <c r="BL110" s="11"/>
      <c r="BM110" s="11"/>
      <c r="BN110" s="11"/>
      <c r="BO110" s="11"/>
      <c r="BP110" s="11"/>
      <c r="BR110" t="s">
        <v>467</v>
      </c>
      <c r="BS110" t="s">
        <v>110</v>
      </c>
    </row>
    <row r="111" spans="1:74" x14ac:dyDescent="0.35">
      <c r="A111" t="s">
        <v>468</v>
      </c>
      <c r="B111" t="s">
        <v>84</v>
      </c>
      <c r="C111" s="8" t="s">
        <v>465</v>
      </c>
      <c r="D111" t="s">
        <v>76</v>
      </c>
      <c r="E111" t="s">
        <v>86</v>
      </c>
      <c r="F111" t="s">
        <v>78</v>
      </c>
      <c r="G111" t="s">
        <v>469</v>
      </c>
      <c r="H111">
        <v>0.22</v>
      </c>
      <c r="I111">
        <v>5.8</v>
      </c>
      <c r="J111">
        <v>1.7709999999999999</v>
      </c>
      <c r="K111">
        <v>0.13100000000000001</v>
      </c>
      <c r="L111">
        <v>-5.0000000000000001E-3</v>
      </c>
      <c r="M111">
        <v>0.82</v>
      </c>
      <c r="N111">
        <v>78</v>
      </c>
      <c r="O111" s="11">
        <v>362.428</v>
      </c>
      <c r="P111">
        <v>0.01</v>
      </c>
      <c r="Q111">
        <v>11.01</v>
      </c>
      <c r="R111">
        <v>0.87</v>
      </c>
      <c r="S111">
        <v>0.08</v>
      </c>
      <c r="T111">
        <v>0.14000000000000001</v>
      </c>
      <c r="U111">
        <v>2.83</v>
      </c>
      <c r="V111">
        <v>77.260000000000005</v>
      </c>
      <c r="W111">
        <v>6.26</v>
      </c>
      <c r="X111">
        <v>0.69</v>
      </c>
      <c r="Y111">
        <v>0.4</v>
      </c>
      <c r="Z111">
        <v>0.28999999999999998</v>
      </c>
      <c r="AA111">
        <v>0.12</v>
      </c>
      <c r="AB111">
        <v>0.05</v>
      </c>
      <c r="AC111"/>
      <c r="AD111">
        <v>5</v>
      </c>
      <c r="AE111">
        <v>4.5999999999999996</v>
      </c>
      <c r="AF111">
        <v>4.4000000000000004</v>
      </c>
      <c r="AG111">
        <v>0</v>
      </c>
      <c r="AH111">
        <v>7.2</v>
      </c>
      <c r="AI111">
        <v>6.4</v>
      </c>
      <c r="AJ111">
        <v>18</v>
      </c>
      <c r="AK111">
        <v>6</v>
      </c>
      <c r="AL111">
        <v>40</v>
      </c>
      <c r="AM111">
        <v>0.02</v>
      </c>
      <c r="AN111">
        <v>0.01</v>
      </c>
      <c r="BJ111" s="11"/>
      <c r="BK111" s="11"/>
      <c r="BL111" s="11"/>
      <c r="BM111" s="11"/>
      <c r="BN111" s="11"/>
      <c r="BO111" s="11"/>
      <c r="BP111" s="11"/>
      <c r="BR111" t="s">
        <v>463</v>
      </c>
      <c r="BS111" t="s">
        <v>131</v>
      </c>
    </row>
    <row r="112" spans="1:74" x14ac:dyDescent="0.35">
      <c r="A112" t="s">
        <v>470</v>
      </c>
      <c r="B112" t="s">
        <v>74</v>
      </c>
      <c r="C112" s="8" t="s">
        <v>471</v>
      </c>
      <c r="D112" t="s">
        <v>76</v>
      </c>
      <c r="E112" t="s">
        <v>77</v>
      </c>
      <c r="F112" t="s">
        <v>96</v>
      </c>
      <c r="G112" t="s">
        <v>472</v>
      </c>
      <c r="H112">
        <v>0.22</v>
      </c>
      <c r="I112">
        <v>4</v>
      </c>
      <c r="J112">
        <v>1.6479999999999999</v>
      </c>
      <c r="K112">
        <v>0.13</v>
      </c>
      <c r="L112">
        <v>-6.0000000000000001E-3</v>
      </c>
      <c r="M112">
        <v>0.88</v>
      </c>
      <c r="N112">
        <v>80</v>
      </c>
      <c r="O112" s="11">
        <v>462.09569999999997</v>
      </c>
      <c r="P112">
        <v>0.01</v>
      </c>
      <c r="Q112">
        <v>10.44</v>
      </c>
      <c r="R112">
        <v>0.8</v>
      </c>
      <c r="S112">
        <v>7.0000000000000007E-2</v>
      </c>
      <c r="T112">
        <v>0.11</v>
      </c>
      <c r="U112">
        <v>3.21</v>
      </c>
      <c r="V112">
        <v>79.25</v>
      </c>
      <c r="W112">
        <v>4.58</v>
      </c>
      <c r="X112">
        <v>0.73</v>
      </c>
      <c r="Y112">
        <v>0.39</v>
      </c>
      <c r="Z112">
        <v>0.25</v>
      </c>
      <c r="AA112">
        <v>0.12</v>
      </c>
      <c r="AB112">
        <v>0.05</v>
      </c>
      <c r="AC112"/>
      <c r="AD112">
        <v>5</v>
      </c>
      <c r="AE112">
        <v>4.7</v>
      </c>
      <c r="AF112">
        <v>4.7</v>
      </c>
      <c r="AG112">
        <v>0</v>
      </c>
      <c r="AH112">
        <v>7.1</v>
      </c>
      <c r="AI112">
        <v>4.9000000000000004</v>
      </c>
      <c r="AJ112">
        <v>16</v>
      </c>
      <c r="AK112">
        <v>5</v>
      </c>
      <c r="AL112">
        <v>40</v>
      </c>
      <c r="AM112">
        <v>0.01</v>
      </c>
      <c r="AN112">
        <v>0.01</v>
      </c>
      <c r="AO112">
        <v>0.08</v>
      </c>
      <c r="AP112">
        <v>0.31</v>
      </c>
      <c r="AQ112">
        <v>0.24</v>
      </c>
      <c r="AR112">
        <v>7.0000000000000007E-2</v>
      </c>
      <c r="AS112">
        <v>0.1</v>
      </c>
      <c r="AT112">
        <v>0</v>
      </c>
      <c r="AU112">
        <v>0.2</v>
      </c>
      <c r="AV112">
        <v>3.3</v>
      </c>
      <c r="AW112">
        <v>0.6</v>
      </c>
      <c r="AX112">
        <v>0</v>
      </c>
      <c r="AY112">
        <v>0.9</v>
      </c>
      <c r="AZ112">
        <v>88.2</v>
      </c>
      <c r="BA112">
        <v>0.7</v>
      </c>
      <c r="BB112">
        <v>5.2</v>
      </c>
      <c r="BC112">
        <v>0.3</v>
      </c>
      <c r="BD112">
        <v>0.3</v>
      </c>
      <c r="BE112">
        <v>0.3</v>
      </c>
      <c r="BF112">
        <v>95.4</v>
      </c>
      <c r="BG112">
        <v>1.9</v>
      </c>
      <c r="BH112">
        <v>1303</v>
      </c>
      <c r="BI112">
        <v>0</v>
      </c>
      <c r="BJ112" s="11"/>
      <c r="BK112" s="11"/>
      <c r="BL112" s="11"/>
      <c r="BM112" s="11"/>
      <c r="BN112" s="11"/>
      <c r="BO112" s="11"/>
      <c r="BP112" s="11"/>
      <c r="BR112" t="s">
        <v>473</v>
      </c>
      <c r="BS112" t="s">
        <v>131</v>
      </c>
      <c r="BU112" t="s">
        <v>106</v>
      </c>
      <c r="BV112" t="s">
        <v>82</v>
      </c>
    </row>
    <row r="113" spans="1:74" x14ac:dyDescent="0.35">
      <c r="A113" t="s">
        <v>474</v>
      </c>
      <c r="B113" t="s">
        <v>74</v>
      </c>
      <c r="C113" s="8" t="s">
        <v>471</v>
      </c>
      <c r="D113" t="s">
        <v>76</v>
      </c>
      <c r="E113" t="s">
        <v>77</v>
      </c>
      <c r="F113" t="s">
        <v>96</v>
      </c>
      <c r="G113" t="s">
        <v>475</v>
      </c>
      <c r="H113">
        <v>0.25</v>
      </c>
      <c r="I113">
        <v>4</v>
      </c>
      <c r="J113">
        <v>1.762</v>
      </c>
      <c r="K113">
        <v>9.6000000000000002E-2</v>
      </c>
      <c r="L113">
        <v>-3.0000000000000001E-3</v>
      </c>
      <c r="M113">
        <v>0.69</v>
      </c>
      <c r="N113">
        <v>78</v>
      </c>
      <c r="O113" s="11">
        <v>173.80070000000001</v>
      </c>
      <c r="P113">
        <v>0.01</v>
      </c>
      <c r="Q113">
        <v>14</v>
      </c>
      <c r="R113">
        <v>1.44</v>
      </c>
      <c r="S113">
        <v>0.1</v>
      </c>
      <c r="T113">
        <v>0.21</v>
      </c>
      <c r="U113">
        <v>1.92</v>
      </c>
      <c r="V113">
        <v>71.19</v>
      </c>
      <c r="W113">
        <v>9.6</v>
      </c>
      <c r="X113">
        <v>0.63</v>
      </c>
      <c r="Y113">
        <v>0.39</v>
      </c>
      <c r="Z113">
        <v>0.32</v>
      </c>
      <c r="AA113">
        <v>0.13</v>
      </c>
      <c r="AB113">
        <v>7.0000000000000007E-2</v>
      </c>
      <c r="AC113"/>
      <c r="AD113">
        <v>4.3</v>
      </c>
      <c r="AE113">
        <v>3.5</v>
      </c>
      <c r="AF113">
        <v>3</v>
      </c>
      <c r="AG113">
        <v>0</v>
      </c>
      <c r="AH113">
        <v>7.1</v>
      </c>
      <c r="AI113">
        <v>9.4</v>
      </c>
      <c r="AJ113">
        <v>19</v>
      </c>
      <c r="AK113">
        <v>8</v>
      </c>
      <c r="AL113">
        <v>58</v>
      </c>
      <c r="AM113">
        <v>0.02</v>
      </c>
      <c r="AN113">
        <v>0.01</v>
      </c>
      <c r="AO113">
        <v>0.14000000000000001</v>
      </c>
      <c r="AP113">
        <v>0.44</v>
      </c>
      <c r="AQ113">
        <v>0.5</v>
      </c>
      <c r="AR113">
        <v>-0.06</v>
      </c>
      <c r="AS113">
        <v>0.1</v>
      </c>
      <c r="AT113">
        <v>0</v>
      </c>
      <c r="AU113">
        <v>0.4</v>
      </c>
      <c r="AV113">
        <v>3.6</v>
      </c>
      <c r="AW113">
        <v>0.9</v>
      </c>
      <c r="AX113">
        <v>0</v>
      </c>
      <c r="AY113">
        <v>0.9</v>
      </c>
      <c r="AZ113">
        <v>78.099999999999994</v>
      </c>
      <c r="BA113">
        <v>0.6</v>
      </c>
      <c r="BB113">
        <v>14</v>
      </c>
      <c r="BC113">
        <v>0.8</v>
      </c>
      <c r="BD113">
        <v>0.2</v>
      </c>
      <c r="BE113">
        <v>0.3</v>
      </c>
      <c r="BF113">
        <v>94.5</v>
      </c>
      <c r="BG113">
        <v>2.2000000000000002</v>
      </c>
      <c r="BH113">
        <v>1484</v>
      </c>
      <c r="BI113">
        <v>0.1</v>
      </c>
      <c r="BJ113" s="11"/>
      <c r="BK113" s="11"/>
      <c r="BL113" s="11"/>
      <c r="BM113" s="11"/>
      <c r="BN113" s="11"/>
      <c r="BO113" s="11"/>
      <c r="BP113" s="11"/>
      <c r="BR113" t="s">
        <v>476</v>
      </c>
      <c r="BS113" t="s">
        <v>110</v>
      </c>
      <c r="BU113" t="s">
        <v>106</v>
      </c>
      <c r="BV113" t="s">
        <v>82</v>
      </c>
    </row>
    <row r="114" spans="1:74" x14ac:dyDescent="0.35">
      <c r="A114" t="s">
        <v>477</v>
      </c>
      <c r="B114" t="s">
        <v>296</v>
      </c>
      <c r="C114" s="8" t="s">
        <v>471</v>
      </c>
      <c r="D114" t="s">
        <v>76</v>
      </c>
      <c r="E114" t="s">
        <v>77</v>
      </c>
      <c r="F114" t="s">
        <v>96</v>
      </c>
      <c r="G114" t="s">
        <v>478</v>
      </c>
      <c r="H114">
        <v>0.17</v>
      </c>
      <c r="I114">
        <v>4</v>
      </c>
      <c r="J114">
        <v>1.5</v>
      </c>
      <c r="K114">
        <v>0.11899999999999999</v>
      </c>
      <c r="L114">
        <v>-7.0000000000000001E-3</v>
      </c>
      <c r="M114">
        <v>0.8</v>
      </c>
      <c r="N114">
        <v>82</v>
      </c>
      <c r="O114" s="11">
        <v>278</v>
      </c>
      <c r="P114">
        <v>0.01</v>
      </c>
      <c r="Q114">
        <v>10.54</v>
      </c>
      <c r="R114">
        <v>0.77</v>
      </c>
      <c r="S114">
        <v>0.13</v>
      </c>
      <c r="T114">
        <v>0.2</v>
      </c>
      <c r="U114">
        <v>3.16</v>
      </c>
      <c r="V114">
        <v>78.11</v>
      </c>
      <c r="W114">
        <v>5.3</v>
      </c>
      <c r="X114">
        <v>0.83</v>
      </c>
      <c r="Y114">
        <v>0.45</v>
      </c>
      <c r="Z114">
        <v>0.3</v>
      </c>
      <c r="AA114">
        <v>0.13</v>
      </c>
      <c r="AB114">
        <v>7.0000000000000007E-2</v>
      </c>
      <c r="AC114"/>
      <c r="AD114">
        <v>6.3</v>
      </c>
      <c r="AE114">
        <v>5</v>
      </c>
      <c r="AF114">
        <v>5</v>
      </c>
      <c r="AG114">
        <v>0</v>
      </c>
      <c r="AH114">
        <v>8</v>
      </c>
      <c r="AI114">
        <v>5.6</v>
      </c>
      <c r="AJ114">
        <v>10</v>
      </c>
      <c r="AK114">
        <v>2</v>
      </c>
      <c r="AL114">
        <v>42</v>
      </c>
      <c r="AM114">
        <v>0.02</v>
      </c>
      <c r="AN114">
        <v>0.02</v>
      </c>
      <c r="AO114">
        <v>0.05</v>
      </c>
      <c r="AP114">
        <v>0.26</v>
      </c>
      <c r="AQ114">
        <v>0.3</v>
      </c>
      <c r="AR114">
        <v>-0.04</v>
      </c>
      <c r="AS114">
        <v>0.1</v>
      </c>
      <c r="AT114">
        <v>0</v>
      </c>
      <c r="AU114">
        <v>0.1</v>
      </c>
      <c r="AV114">
        <v>2.8</v>
      </c>
      <c r="AW114">
        <v>0.6</v>
      </c>
      <c r="AX114">
        <v>0</v>
      </c>
      <c r="AY114">
        <v>1</v>
      </c>
      <c r="AZ114">
        <v>90.5</v>
      </c>
      <c r="BA114">
        <v>0.5</v>
      </c>
      <c r="BB114">
        <v>3.5</v>
      </c>
      <c r="BC114">
        <v>0.3</v>
      </c>
      <c r="BD114">
        <v>0.3</v>
      </c>
      <c r="BE114">
        <v>0.4</v>
      </c>
      <c r="BF114">
        <v>95.7</v>
      </c>
      <c r="BG114">
        <v>1.3</v>
      </c>
      <c r="BH114">
        <v>1469</v>
      </c>
      <c r="BI114">
        <v>0.1</v>
      </c>
      <c r="BJ114" s="11">
        <v>4</v>
      </c>
      <c r="BK114" s="11">
        <v>5</v>
      </c>
      <c r="BL114" s="11">
        <v>38</v>
      </c>
      <c r="BM114" s="11">
        <v>29</v>
      </c>
      <c r="BN114" s="11">
        <v>52</v>
      </c>
      <c r="BO114" s="11">
        <v>32</v>
      </c>
      <c r="BP114" s="11">
        <v>3</v>
      </c>
      <c r="BQ114" t="s">
        <v>82</v>
      </c>
      <c r="BR114" t="s">
        <v>479</v>
      </c>
      <c r="BS114" t="s">
        <v>110</v>
      </c>
      <c r="BT114" t="s">
        <v>82</v>
      </c>
      <c r="BU114" t="s">
        <v>106</v>
      </c>
      <c r="BV114" t="s">
        <v>82</v>
      </c>
    </row>
    <row r="115" spans="1:74" x14ac:dyDescent="0.35">
      <c r="A115" t="s">
        <v>480</v>
      </c>
      <c r="B115" t="s">
        <v>127</v>
      </c>
      <c r="C115" s="8" t="s">
        <v>481</v>
      </c>
      <c r="D115" t="s">
        <v>76</v>
      </c>
      <c r="E115" t="s">
        <v>86</v>
      </c>
      <c r="F115" t="s">
        <v>78</v>
      </c>
      <c r="G115" t="s">
        <v>482</v>
      </c>
      <c r="H115">
        <v>0.21</v>
      </c>
      <c r="I115">
        <v>4.0999999999999996</v>
      </c>
      <c r="J115">
        <v>1.802</v>
      </c>
      <c r="K115">
        <v>0.122</v>
      </c>
      <c r="L115">
        <v>-4.0000000000000001E-3</v>
      </c>
      <c r="M115">
        <v>0.73</v>
      </c>
      <c r="N115">
        <v>75</v>
      </c>
      <c r="O115" s="11">
        <v>326</v>
      </c>
      <c r="P115">
        <v>0.01</v>
      </c>
      <c r="Q115">
        <v>10.58</v>
      </c>
      <c r="R115">
        <v>0.8</v>
      </c>
      <c r="S115">
        <v>0.1</v>
      </c>
      <c r="T115">
        <v>0.17</v>
      </c>
      <c r="U115">
        <v>2.73</v>
      </c>
      <c r="V115">
        <v>76.48</v>
      </c>
      <c r="W115">
        <v>7.12</v>
      </c>
      <c r="X115">
        <v>0.71</v>
      </c>
      <c r="Y115">
        <v>0.42</v>
      </c>
      <c r="Z115">
        <v>0.37</v>
      </c>
      <c r="AA115">
        <v>0.12</v>
      </c>
      <c r="AB115">
        <v>0.06</v>
      </c>
      <c r="AC115"/>
      <c r="AD115">
        <v>5.5</v>
      </c>
      <c r="AE115">
        <v>4.5999999999999996</v>
      </c>
      <c r="AF115">
        <v>4.8</v>
      </c>
      <c r="AG115">
        <v>0</v>
      </c>
      <c r="AH115">
        <v>7.6</v>
      </c>
      <c r="AI115">
        <v>7.2</v>
      </c>
      <c r="AJ115">
        <v>15</v>
      </c>
      <c r="AK115">
        <v>4</v>
      </c>
      <c r="AL115">
        <v>40</v>
      </c>
      <c r="AM115">
        <v>0.03</v>
      </c>
      <c r="AN115">
        <v>0.02</v>
      </c>
      <c r="BJ115" s="11">
        <v>9</v>
      </c>
      <c r="BK115" s="11">
        <v>8</v>
      </c>
      <c r="BL115" s="11">
        <v>60</v>
      </c>
      <c r="BM115" s="11">
        <v>55</v>
      </c>
      <c r="BN115" s="11">
        <v>50</v>
      </c>
      <c r="BO115" s="11">
        <v>41</v>
      </c>
      <c r="BP115" s="11">
        <v>10</v>
      </c>
      <c r="BR115" t="s">
        <v>483</v>
      </c>
      <c r="BS115" t="s">
        <v>110</v>
      </c>
    </row>
    <row r="116" spans="1:74" x14ac:dyDescent="0.35">
      <c r="A116" t="s">
        <v>484</v>
      </c>
      <c r="B116" t="s">
        <v>84</v>
      </c>
      <c r="C116" s="8" t="s">
        <v>485</v>
      </c>
      <c r="D116" t="s">
        <v>76</v>
      </c>
      <c r="E116" t="s">
        <v>86</v>
      </c>
      <c r="F116" t="s">
        <v>78</v>
      </c>
      <c r="G116" t="s">
        <v>486</v>
      </c>
      <c r="H116">
        <v>0.23</v>
      </c>
      <c r="I116">
        <v>5</v>
      </c>
      <c r="J116">
        <v>1.835</v>
      </c>
      <c r="K116">
        <v>0.13600000000000001</v>
      </c>
      <c r="L116">
        <v>-3.0000000000000001E-3</v>
      </c>
      <c r="M116">
        <v>0.81</v>
      </c>
      <c r="N116">
        <v>77</v>
      </c>
      <c r="O116" s="11">
        <v>396</v>
      </c>
      <c r="P116">
        <v>0.01</v>
      </c>
      <c r="Q116">
        <v>10.37</v>
      </c>
      <c r="R116">
        <v>0.73</v>
      </c>
      <c r="S116">
        <v>0.08</v>
      </c>
      <c r="T116">
        <v>0.14000000000000001</v>
      </c>
      <c r="U116">
        <v>2.86</v>
      </c>
      <c r="V116">
        <v>77.78</v>
      </c>
      <c r="W116">
        <v>6.48</v>
      </c>
      <c r="X116">
        <v>0.68</v>
      </c>
      <c r="Y116">
        <v>0.4</v>
      </c>
      <c r="Z116">
        <v>0.3</v>
      </c>
      <c r="AA116">
        <v>0.12</v>
      </c>
      <c r="AB116">
        <v>0.05</v>
      </c>
      <c r="AC116"/>
      <c r="AD116">
        <v>3.5</v>
      </c>
      <c r="AE116">
        <v>4.5</v>
      </c>
      <c r="AF116">
        <v>4</v>
      </c>
      <c r="AG116">
        <v>0</v>
      </c>
      <c r="AH116">
        <v>7</v>
      </c>
      <c r="AI116">
        <v>6.6</v>
      </c>
      <c r="AJ116">
        <v>20</v>
      </c>
      <c r="AK116">
        <v>8</v>
      </c>
      <c r="AL116">
        <v>38</v>
      </c>
      <c r="AM116">
        <v>0.01</v>
      </c>
      <c r="AN116">
        <v>0.02</v>
      </c>
      <c r="BJ116" s="11">
        <v>12</v>
      </c>
      <c r="BK116" s="11">
        <v>8</v>
      </c>
      <c r="BL116" s="11">
        <v>75</v>
      </c>
      <c r="BM116" s="11">
        <v>68</v>
      </c>
      <c r="BN116" s="11">
        <v>41</v>
      </c>
      <c r="BO116" s="11">
        <v>76</v>
      </c>
      <c r="BP116" s="11">
        <v>18</v>
      </c>
      <c r="BR116" t="s">
        <v>487</v>
      </c>
      <c r="BS116" t="s">
        <v>131</v>
      </c>
    </row>
    <row r="117" spans="1:74" x14ac:dyDescent="0.35">
      <c r="A117" t="s">
        <v>488</v>
      </c>
      <c r="B117" t="s">
        <v>74</v>
      </c>
      <c r="C117" s="8" t="s">
        <v>485</v>
      </c>
      <c r="D117" t="s">
        <v>451</v>
      </c>
      <c r="E117" t="s">
        <v>77</v>
      </c>
      <c r="F117" t="s">
        <v>90</v>
      </c>
      <c r="G117" t="s">
        <v>489</v>
      </c>
      <c r="H117">
        <v>0.2</v>
      </c>
      <c r="I117">
        <v>9.4</v>
      </c>
      <c r="J117">
        <v>2.2989999999999999</v>
      </c>
      <c r="K117">
        <v>0.17100000000000001</v>
      </c>
      <c r="L117">
        <v>-2E-3</v>
      </c>
      <c r="M117">
        <v>1.06</v>
      </c>
      <c r="N117">
        <v>66</v>
      </c>
      <c r="O117" s="11">
        <v>356.66210000000001</v>
      </c>
      <c r="P117">
        <v>0.01</v>
      </c>
      <c r="Q117">
        <v>9.6199999999999992</v>
      </c>
      <c r="R117">
        <v>0.48</v>
      </c>
      <c r="S117">
        <v>0.05</v>
      </c>
      <c r="T117">
        <v>7.0000000000000007E-2</v>
      </c>
      <c r="U117">
        <v>2.63</v>
      </c>
      <c r="V117">
        <v>78.290000000000006</v>
      </c>
      <c r="W117">
        <v>7.12</v>
      </c>
      <c r="X117">
        <v>0.7</v>
      </c>
      <c r="Y117">
        <v>0.44</v>
      </c>
      <c r="Z117">
        <v>0.42</v>
      </c>
      <c r="AA117">
        <v>0.12</v>
      </c>
      <c r="AB117">
        <v>0.05</v>
      </c>
      <c r="AC117"/>
      <c r="AD117">
        <v>4.5</v>
      </c>
      <c r="AE117">
        <v>4.7</v>
      </c>
      <c r="AF117">
        <v>4.8</v>
      </c>
      <c r="AG117">
        <v>0</v>
      </c>
      <c r="AH117">
        <v>7.3</v>
      </c>
      <c r="AI117">
        <v>7.2</v>
      </c>
      <c r="AJ117">
        <v>18</v>
      </c>
      <c r="AK117">
        <v>5</v>
      </c>
      <c r="AL117">
        <v>35</v>
      </c>
      <c r="AM117">
        <v>0.01</v>
      </c>
      <c r="AN117">
        <v>0.02</v>
      </c>
      <c r="AO117">
        <v>0.04</v>
      </c>
      <c r="AP117">
        <v>0.31</v>
      </c>
      <c r="AQ117">
        <v>0.34</v>
      </c>
      <c r="AR117">
        <v>-0.03</v>
      </c>
      <c r="AS117">
        <v>0.2</v>
      </c>
      <c r="AT117">
        <v>0</v>
      </c>
      <c r="AU117">
        <v>0.4</v>
      </c>
      <c r="AV117">
        <v>3.2</v>
      </c>
      <c r="AW117">
        <v>0.5</v>
      </c>
      <c r="AX117">
        <v>0</v>
      </c>
      <c r="AY117">
        <v>0.9</v>
      </c>
      <c r="AZ117">
        <v>83.5</v>
      </c>
      <c r="BA117">
        <v>0.8</v>
      </c>
      <c r="BB117">
        <v>9.3000000000000007</v>
      </c>
      <c r="BC117">
        <v>0.6</v>
      </c>
      <c r="BD117">
        <v>0.2</v>
      </c>
      <c r="BE117">
        <v>0.4</v>
      </c>
      <c r="BF117">
        <v>95.1</v>
      </c>
      <c r="BG117">
        <v>4</v>
      </c>
      <c r="BH117">
        <v>1072</v>
      </c>
      <c r="BI117">
        <v>0.1</v>
      </c>
      <c r="BJ117" s="11"/>
      <c r="BK117" s="11"/>
      <c r="BL117" s="11"/>
      <c r="BM117" s="11"/>
      <c r="BN117" s="11"/>
      <c r="BO117" s="11"/>
      <c r="BP117" s="11"/>
      <c r="BR117" t="s">
        <v>490</v>
      </c>
      <c r="BS117" t="s">
        <v>279</v>
      </c>
      <c r="BU117" t="s">
        <v>106</v>
      </c>
      <c r="BV117" t="s">
        <v>82</v>
      </c>
    </row>
    <row r="118" spans="1:74" x14ac:dyDescent="0.35">
      <c r="A118" t="s">
        <v>491</v>
      </c>
      <c r="B118" t="s">
        <v>84</v>
      </c>
      <c r="C118" s="8" t="s">
        <v>492</v>
      </c>
      <c r="D118" t="s">
        <v>76</v>
      </c>
      <c r="E118" t="s">
        <v>86</v>
      </c>
      <c r="F118" t="s">
        <v>78</v>
      </c>
      <c r="G118" t="s">
        <v>493</v>
      </c>
      <c r="H118">
        <v>0.26</v>
      </c>
      <c r="I118">
        <v>6</v>
      </c>
      <c r="J118">
        <v>1.708</v>
      </c>
      <c r="K118">
        <v>0.113</v>
      </c>
      <c r="L118">
        <v>-4.0000000000000001E-3</v>
      </c>
      <c r="M118">
        <v>0.83</v>
      </c>
      <c r="N118">
        <v>77</v>
      </c>
      <c r="O118" s="11">
        <v>307</v>
      </c>
      <c r="P118">
        <v>0.01</v>
      </c>
      <c r="Q118">
        <v>11.39</v>
      </c>
      <c r="R118">
        <v>0.96</v>
      </c>
      <c r="S118">
        <v>0.09</v>
      </c>
      <c r="T118">
        <v>0.17</v>
      </c>
      <c r="U118">
        <v>2.64</v>
      </c>
      <c r="V118">
        <v>76.16</v>
      </c>
      <c r="W118">
        <v>7.03</v>
      </c>
      <c r="X118">
        <v>0.67</v>
      </c>
      <c r="Y118">
        <v>0.4</v>
      </c>
      <c r="Z118">
        <v>0.3</v>
      </c>
      <c r="AA118">
        <v>0.11</v>
      </c>
      <c r="AB118">
        <v>0.06</v>
      </c>
      <c r="AC118"/>
      <c r="AD118">
        <v>4</v>
      </c>
      <c r="AE118">
        <v>3.9</v>
      </c>
      <c r="AF118">
        <v>3.7</v>
      </c>
      <c r="AG118">
        <v>0</v>
      </c>
      <c r="AH118">
        <v>7</v>
      </c>
      <c r="AI118">
        <v>7.1</v>
      </c>
      <c r="AJ118">
        <v>21</v>
      </c>
      <c r="AK118">
        <v>9</v>
      </c>
      <c r="AL118">
        <v>49</v>
      </c>
      <c r="AM118">
        <v>0.02</v>
      </c>
      <c r="AN118">
        <v>0.02</v>
      </c>
      <c r="BJ118" s="11">
        <v>9</v>
      </c>
      <c r="BK118" s="11">
        <v>7</v>
      </c>
      <c r="BL118" s="11">
        <v>56</v>
      </c>
      <c r="BM118" s="11">
        <v>42</v>
      </c>
      <c r="BN118" s="11">
        <v>46</v>
      </c>
      <c r="BO118" s="11">
        <v>58</v>
      </c>
      <c r="BP118" s="11">
        <v>10</v>
      </c>
      <c r="BR118" t="s">
        <v>494</v>
      </c>
      <c r="BS118" t="s">
        <v>131</v>
      </c>
    </row>
    <row r="119" spans="1:74" x14ac:dyDescent="0.35">
      <c r="A119" t="s">
        <v>495</v>
      </c>
      <c r="B119" t="s">
        <v>74</v>
      </c>
      <c r="C119" s="8" t="s">
        <v>492</v>
      </c>
      <c r="D119" t="s">
        <v>76</v>
      </c>
      <c r="E119" t="s">
        <v>77</v>
      </c>
      <c r="F119" t="s">
        <v>96</v>
      </c>
      <c r="G119" t="s">
        <v>496</v>
      </c>
      <c r="H119">
        <v>0.2</v>
      </c>
      <c r="I119">
        <v>4</v>
      </c>
      <c r="J119">
        <v>1.4890000000000001</v>
      </c>
      <c r="K119">
        <v>0.11</v>
      </c>
      <c r="L119">
        <v>-6.0000000000000001E-3</v>
      </c>
      <c r="M119">
        <v>0.48</v>
      </c>
      <c r="N119">
        <v>79</v>
      </c>
      <c r="O119" s="11">
        <v>353.3673</v>
      </c>
      <c r="P119">
        <v>0.01</v>
      </c>
      <c r="Q119">
        <v>9.9700000000000006</v>
      </c>
      <c r="R119">
        <v>0.76</v>
      </c>
      <c r="S119">
        <v>0.15</v>
      </c>
      <c r="T119">
        <v>0.22</v>
      </c>
      <c r="U119">
        <v>3.15</v>
      </c>
      <c r="V119">
        <v>77.47</v>
      </c>
      <c r="W119">
        <v>6.53</v>
      </c>
      <c r="X119">
        <v>0.79</v>
      </c>
      <c r="Y119">
        <v>0.44</v>
      </c>
      <c r="Z119">
        <v>0.32</v>
      </c>
      <c r="AA119">
        <v>0.14000000000000001</v>
      </c>
      <c r="AB119">
        <v>0.06</v>
      </c>
      <c r="AC119"/>
      <c r="AD119">
        <v>5.5</v>
      </c>
      <c r="AE119">
        <v>4.7</v>
      </c>
      <c r="AF119">
        <v>4.9000000000000004</v>
      </c>
      <c r="AG119">
        <v>0</v>
      </c>
      <c r="AH119">
        <v>7.6</v>
      </c>
      <c r="AI119">
        <v>6.7</v>
      </c>
      <c r="AJ119">
        <v>11</v>
      </c>
      <c r="AK119">
        <v>3</v>
      </c>
      <c r="AL119">
        <v>44</v>
      </c>
      <c r="AM119">
        <v>0.02</v>
      </c>
      <c r="AN119">
        <v>0.02</v>
      </c>
      <c r="AO119">
        <v>7.0000000000000007E-2</v>
      </c>
      <c r="AP119">
        <v>0.39</v>
      </c>
      <c r="AQ119">
        <v>0.36</v>
      </c>
      <c r="AR119">
        <v>0.03</v>
      </c>
      <c r="AS119">
        <v>0.1</v>
      </c>
      <c r="AT119">
        <v>0</v>
      </c>
      <c r="AU119">
        <v>0.2</v>
      </c>
      <c r="AV119">
        <v>2.9</v>
      </c>
      <c r="AW119">
        <v>0.6</v>
      </c>
      <c r="AX119">
        <v>0</v>
      </c>
      <c r="AY119">
        <v>0.9</v>
      </c>
      <c r="AZ119">
        <v>88.7</v>
      </c>
      <c r="BA119">
        <v>0.4</v>
      </c>
      <c r="BB119">
        <v>5.0999999999999996</v>
      </c>
      <c r="BC119">
        <v>0.4</v>
      </c>
      <c r="BD119">
        <v>0.2</v>
      </c>
      <c r="BE119">
        <v>0.5</v>
      </c>
      <c r="BF119">
        <v>95.5</v>
      </c>
      <c r="BG119">
        <v>1.5</v>
      </c>
      <c r="BH119">
        <v>1474</v>
      </c>
      <c r="BI119">
        <v>0</v>
      </c>
      <c r="BJ119" s="11"/>
      <c r="BK119" s="11"/>
      <c r="BL119" s="11"/>
      <c r="BM119" s="11"/>
      <c r="BN119" s="11"/>
      <c r="BO119" s="11"/>
      <c r="BP119" s="11"/>
      <c r="BR119" t="s">
        <v>497</v>
      </c>
      <c r="BS119" t="s">
        <v>81</v>
      </c>
      <c r="BU119" t="s">
        <v>106</v>
      </c>
      <c r="BV119" t="s">
        <v>82</v>
      </c>
    </row>
    <row r="120" spans="1:74" x14ac:dyDescent="0.35">
      <c r="A120" t="s">
        <v>498</v>
      </c>
      <c r="B120" t="s">
        <v>161</v>
      </c>
      <c r="C120" s="8" t="s">
        <v>499</v>
      </c>
      <c r="D120" t="s">
        <v>76</v>
      </c>
      <c r="E120" t="s">
        <v>86</v>
      </c>
      <c r="F120" t="s">
        <v>90</v>
      </c>
      <c r="G120" t="s">
        <v>500</v>
      </c>
      <c r="H120">
        <v>0.31</v>
      </c>
      <c r="I120">
        <v>5.7</v>
      </c>
      <c r="J120">
        <v>1.833</v>
      </c>
      <c r="K120">
        <v>0.13700000000000001</v>
      </c>
      <c r="L120">
        <v>-2E-3</v>
      </c>
      <c r="M120">
        <v>0.91</v>
      </c>
      <c r="N120">
        <v>71</v>
      </c>
      <c r="O120" s="11">
        <v>302.29789999999997</v>
      </c>
      <c r="P120">
        <v>0.01</v>
      </c>
      <c r="Q120">
        <v>11.71</v>
      </c>
      <c r="R120">
        <v>0.71</v>
      </c>
      <c r="S120">
        <v>0.06</v>
      </c>
      <c r="T120">
        <v>0.08</v>
      </c>
      <c r="U120">
        <v>2.44</v>
      </c>
      <c r="V120">
        <v>74.95</v>
      </c>
      <c r="W120">
        <v>8.3000000000000007</v>
      </c>
      <c r="X120">
        <v>0.74</v>
      </c>
      <c r="Y120">
        <v>0.42</v>
      </c>
      <c r="Z120">
        <v>0.41</v>
      </c>
      <c r="AA120">
        <v>0.13</v>
      </c>
      <c r="AB120">
        <v>0.06</v>
      </c>
      <c r="AC120"/>
      <c r="AD120">
        <v>5</v>
      </c>
      <c r="AE120">
        <v>4.5</v>
      </c>
      <c r="AF120">
        <v>4.5</v>
      </c>
      <c r="AG120">
        <v>0</v>
      </c>
      <c r="AH120">
        <v>7.6</v>
      </c>
      <c r="AI120">
        <v>8.3000000000000007</v>
      </c>
      <c r="AJ120">
        <v>24</v>
      </c>
      <c r="AK120">
        <v>8</v>
      </c>
      <c r="AL120">
        <v>40</v>
      </c>
      <c r="AM120">
        <v>0.02</v>
      </c>
      <c r="AN120">
        <v>0.02</v>
      </c>
      <c r="BJ120" s="11"/>
      <c r="BK120" s="11"/>
      <c r="BL120" s="11"/>
      <c r="BM120" s="11"/>
      <c r="BN120" s="11"/>
      <c r="BO120" s="11"/>
      <c r="BP120" s="11"/>
      <c r="BR120" t="s">
        <v>501</v>
      </c>
      <c r="BS120" t="s">
        <v>131</v>
      </c>
    </row>
    <row r="121" spans="1:74" x14ac:dyDescent="0.35">
      <c r="A121" t="s">
        <v>502</v>
      </c>
      <c r="B121" t="s">
        <v>74</v>
      </c>
      <c r="C121" s="8" t="s">
        <v>499</v>
      </c>
      <c r="D121" t="s">
        <v>76</v>
      </c>
      <c r="E121" t="s">
        <v>77</v>
      </c>
      <c r="F121" t="s">
        <v>78</v>
      </c>
      <c r="G121" t="s">
        <v>503</v>
      </c>
      <c r="H121">
        <v>0.26</v>
      </c>
      <c r="I121">
        <v>5</v>
      </c>
      <c r="J121">
        <v>1.6639999999999999</v>
      </c>
      <c r="K121">
        <v>9.7000000000000003E-2</v>
      </c>
      <c r="L121">
        <v>-3.0000000000000001E-3</v>
      </c>
      <c r="M121">
        <v>0.71</v>
      </c>
      <c r="N121">
        <v>81</v>
      </c>
      <c r="O121" s="11">
        <v>210.04349999999999</v>
      </c>
      <c r="P121">
        <v>0.01</v>
      </c>
      <c r="Q121">
        <v>12.67</v>
      </c>
      <c r="R121">
        <v>1.23</v>
      </c>
      <c r="S121">
        <v>0.08</v>
      </c>
      <c r="T121">
        <v>0.19</v>
      </c>
      <c r="U121">
        <v>2.12</v>
      </c>
      <c r="V121">
        <v>73.849999999999994</v>
      </c>
      <c r="W121">
        <v>8.44</v>
      </c>
      <c r="X121">
        <v>0.57999999999999996</v>
      </c>
      <c r="Y121">
        <v>0.37</v>
      </c>
      <c r="Z121">
        <v>0.26</v>
      </c>
      <c r="AA121">
        <v>0.15</v>
      </c>
      <c r="AB121">
        <v>0.05</v>
      </c>
      <c r="AC121"/>
      <c r="AD121">
        <v>4</v>
      </c>
      <c r="AE121">
        <v>3</v>
      </c>
      <c r="AF121">
        <v>3.8</v>
      </c>
      <c r="AG121">
        <v>0</v>
      </c>
      <c r="AH121">
        <v>7</v>
      </c>
      <c r="AI121">
        <v>8.3000000000000007</v>
      </c>
      <c r="AJ121">
        <v>21</v>
      </c>
      <c r="AK121">
        <v>10</v>
      </c>
      <c r="AL121">
        <v>51</v>
      </c>
      <c r="AM121" t="s">
        <v>135</v>
      </c>
      <c r="AN121">
        <v>0.01</v>
      </c>
      <c r="AO121">
        <v>0.15</v>
      </c>
      <c r="AP121">
        <v>0.51</v>
      </c>
      <c r="AQ121">
        <v>0.39</v>
      </c>
      <c r="AR121">
        <v>0.12</v>
      </c>
      <c r="AS121">
        <v>0.1</v>
      </c>
      <c r="AT121">
        <v>0</v>
      </c>
      <c r="AU121">
        <v>0.5</v>
      </c>
      <c r="AV121">
        <v>3.3</v>
      </c>
      <c r="AW121">
        <v>0.7</v>
      </c>
      <c r="AX121">
        <v>0</v>
      </c>
      <c r="AY121">
        <v>0.9</v>
      </c>
      <c r="AZ121">
        <v>75.3</v>
      </c>
      <c r="BA121">
        <v>0.6</v>
      </c>
      <c r="BB121">
        <v>17.3</v>
      </c>
      <c r="BC121">
        <v>0.7</v>
      </c>
      <c r="BD121">
        <v>0.2</v>
      </c>
      <c r="BE121">
        <v>0.4</v>
      </c>
      <c r="BF121">
        <v>94.7</v>
      </c>
      <c r="BG121">
        <v>2.4</v>
      </c>
      <c r="BH121">
        <v>1446</v>
      </c>
      <c r="BI121">
        <v>0.1</v>
      </c>
      <c r="BJ121" s="11"/>
      <c r="BK121" s="11"/>
      <c r="BL121" s="11"/>
      <c r="BM121" s="11"/>
      <c r="BN121" s="11"/>
      <c r="BO121" s="11"/>
      <c r="BP121" s="11"/>
      <c r="BR121" t="s">
        <v>504</v>
      </c>
      <c r="BS121" t="s">
        <v>110</v>
      </c>
      <c r="BU121" t="s">
        <v>106</v>
      </c>
      <c r="BV121" t="s">
        <v>82</v>
      </c>
    </row>
    <row r="122" spans="1:74" x14ac:dyDescent="0.35">
      <c r="A122" t="s">
        <v>505</v>
      </c>
      <c r="B122" t="s">
        <v>74</v>
      </c>
      <c r="C122" s="8" t="s">
        <v>499</v>
      </c>
      <c r="D122" t="s">
        <v>76</v>
      </c>
      <c r="E122" t="s">
        <v>77</v>
      </c>
      <c r="F122" t="s">
        <v>78</v>
      </c>
      <c r="G122" t="s">
        <v>506</v>
      </c>
      <c r="H122">
        <v>0.2</v>
      </c>
      <c r="I122">
        <v>4</v>
      </c>
      <c r="J122">
        <v>1.544</v>
      </c>
      <c r="K122">
        <v>0.11600000000000001</v>
      </c>
      <c r="L122">
        <v>-6.0000000000000001E-3</v>
      </c>
      <c r="M122">
        <v>0.67</v>
      </c>
      <c r="N122">
        <v>84</v>
      </c>
      <c r="O122" s="11">
        <v>360.78059999999999</v>
      </c>
      <c r="P122">
        <v>0.01</v>
      </c>
      <c r="Q122">
        <v>9.43</v>
      </c>
      <c r="R122">
        <v>0.62</v>
      </c>
      <c r="S122">
        <v>0.09</v>
      </c>
      <c r="T122">
        <v>0.14000000000000001</v>
      </c>
      <c r="U122">
        <v>3.21</v>
      </c>
      <c r="V122">
        <v>79.78</v>
      </c>
      <c r="W122">
        <v>5.25</v>
      </c>
      <c r="X122">
        <v>0.67</v>
      </c>
      <c r="Y122">
        <v>0.38</v>
      </c>
      <c r="Z122">
        <v>0.27</v>
      </c>
      <c r="AA122">
        <v>0.11</v>
      </c>
      <c r="AB122">
        <v>0.05</v>
      </c>
      <c r="AC122"/>
      <c r="AD122">
        <v>4.5</v>
      </c>
      <c r="AE122">
        <v>4.7</v>
      </c>
      <c r="AF122">
        <v>4.7</v>
      </c>
      <c r="AG122">
        <v>0</v>
      </c>
      <c r="AH122">
        <v>7</v>
      </c>
      <c r="AI122">
        <v>5.4</v>
      </c>
      <c r="AJ122">
        <v>16</v>
      </c>
      <c r="AK122">
        <v>6</v>
      </c>
      <c r="AL122">
        <v>40</v>
      </c>
      <c r="AM122">
        <v>0.01</v>
      </c>
      <c r="AN122">
        <v>0.01</v>
      </c>
      <c r="AO122">
        <v>0.06</v>
      </c>
      <c r="AP122">
        <v>0.3</v>
      </c>
      <c r="AQ122">
        <v>0.24</v>
      </c>
      <c r="AR122">
        <v>0.06</v>
      </c>
      <c r="AS122">
        <v>0.1</v>
      </c>
      <c r="AT122">
        <v>0</v>
      </c>
      <c r="AU122">
        <v>0.2</v>
      </c>
      <c r="AV122">
        <v>3.2</v>
      </c>
      <c r="AW122">
        <v>0.6</v>
      </c>
      <c r="AX122">
        <v>0</v>
      </c>
      <c r="AY122">
        <v>0.9</v>
      </c>
      <c r="AZ122">
        <v>86.8</v>
      </c>
      <c r="BA122">
        <v>0.5</v>
      </c>
      <c r="BB122">
        <v>6.8</v>
      </c>
      <c r="BC122">
        <v>0.4</v>
      </c>
      <c r="BD122">
        <v>0.2</v>
      </c>
      <c r="BE122">
        <v>0.4</v>
      </c>
      <c r="BF122">
        <v>95.4</v>
      </c>
      <c r="BG122">
        <v>1.7</v>
      </c>
      <c r="BH122">
        <v>1295</v>
      </c>
      <c r="BI122">
        <v>0</v>
      </c>
      <c r="BJ122" s="11"/>
      <c r="BK122" s="11"/>
      <c r="BL122" s="11"/>
      <c r="BM122" s="11"/>
      <c r="BN122" s="11"/>
      <c r="BO122" s="11"/>
      <c r="BP122" s="11"/>
      <c r="BR122" t="s">
        <v>507</v>
      </c>
      <c r="BS122" t="s">
        <v>110</v>
      </c>
      <c r="BU122" t="s">
        <v>106</v>
      </c>
      <c r="BV122" t="s">
        <v>82</v>
      </c>
    </row>
    <row r="123" spans="1:74" x14ac:dyDescent="0.35">
      <c r="A123" t="s">
        <v>508</v>
      </c>
      <c r="B123" t="s">
        <v>84</v>
      </c>
      <c r="C123" s="8" t="s">
        <v>509</v>
      </c>
      <c r="D123" t="s">
        <v>76</v>
      </c>
      <c r="E123" t="s">
        <v>86</v>
      </c>
      <c r="F123" t="s">
        <v>78</v>
      </c>
      <c r="G123" t="s">
        <v>510</v>
      </c>
      <c r="H123">
        <v>0.24</v>
      </c>
      <c r="I123">
        <v>5.8</v>
      </c>
      <c r="J123">
        <v>1.7</v>
      </c>
      <c r="K123">
        <v>0.115</v>
      </c>
      <c r="L123">
        <v>-4.0000000000000001E-3</v>
      </c>
      <c r="M123">
        <v>0.91</v>
      </c>
      <c r="N123">
        <v>79</v>
      </c>
      <c r="O123" s="11">
        <v>364</v>
      </c>
      <c r="P123">
        <v>0.01</v>
      </c>
      <c r="Q123">
        <v>10.84</v>
      </c>
      <c r="R123">
        <v>0.82</v>
      </c>
      <c r="S123">
        <v>0.09</v>
      </c>
      <c r="T123">
        <v>0.15</v>
      </c>
      <c r="U123">
        <v>2.73</v>
      </c>
      <c r="V123">
        <v>77.319999999999993</v>
      </c>
      <c r="W123">
        <v>6.55</v>
      </c>
      <c r="X123">
        <v>0.68</v>
      </c>
      <c r="Y123">
        <v>0.39</v>
      </c>
      <c r="Z123">
        <v>0.27</v>
      </c>
      <c r="AA123">
        <v>0.12</v>
      </c>
      <c r="AB123">
        <v>0.03</v>
      </c>
      <c r="AC123"/>
      <c r="AD123">
        <v>4.2</v>
      </c>
      <c r="AE123">
        <v>4.5999999999999996</v>
      </c>
      <c r="AF123">
        <v>4.5</v>
      </c>
      <c r="AG123">
        <v>0</v>
      </c>
      <c r="AH123">
        <v>7.2</v>
      </c>
      <c r="AI123">
        <v>6.6</v>
      </c>
      <c r="AJ123">
        <v>21</v>
      </c>
      <c r="AK123">
        <v>8</v>
      </c>
      <c r="AL123">
        <v>44</v>
      </c>
      <c r="AM123">
        <v>0.01</v>
      </c>
      <c r="AN123">
        <v>0.01</v>
      </c>
      <c r="BJ123" s="11">
        <v>10</v>
      </c>
      <c r="BK123" s="11">
        <v>7</v>
      </c>
      <c r="BL123" s="11">
        <v>73</v>
      </c>
      <c r="BM123" s="11">
        <v>57</v>
      </c>
      <c r="BN123" s="11">
        <v>40</v>
      </c>
      <c r="BO123" s="11">
        <v>63</v>
      </c>
      <c r="BP123" s="11">
        <v>14</v>
      </c>
      <c r="BR123" t="s">
        <v>511</v>
      </c>
      <c r="BS123" t="s">
        <v>131</v>
      </c>
    </row>
    <row r="124" spans="1:74" x14ac:dyDescent="0.35">
      <c r="A124" t="s">
        <v>512</v>
      </c>
      <c r="B124" t="s">
        <v>127</v>
      </c>
      <c r="C124" s="8" t="s">
        <v>513</v>
      </c>
      <c r="D124" t="s">
        <v>76</v>
      </c>
      <c r="E124" t="s">
        <v>86</v>
      </c>
      <c r="F124" t="s">
        <v>78</v>
      </c>
      <c r="G124" t="s">
        <v>514</v>
      </c>
      <c r="H124">
        <v>0.22</v>
      </c>
      <c r="I124">
        <v>5.5</v>
      </c>
      <c r="J124">
        <v>1.9710000000000001</v>
      </c>
      <c r="K124">
        <v>0.152</v>
      </c>
      <c r="L124">
        <v>-3.0000000000000001E-3</v>
      </c>
      <c r="M124">
        <v>1</v>
      </c>
      <c r="N124">
        <v>74</v>
      </c>
      <c r="O124" s="11">
        <v>451</v>
      </c>
      <c r="P124">
        <v>0.01</v>
      </c>
      <c r="Q124">
        <v>11.26</v>
      </c>
      <c r="R124">
        <v>0.77</v>
      </c>
      <c r="S124">
        <v>0.08</v>
      </c>
      <c r="T124">
        <v>0.12</v>
      </c>
      <c r="U124">
        <v>2.65</v>
      </c>
      <c r="V124">
        <v>76.69</v>
      </c>
      <c r="W124">
        <v>6.86</v>
      </c>
      <c r="X124">
        <v>0.7</v>
      </c>
      <c r="Y124">
        <v>0.4</v>
      </c>
      <c r="Z124">
        <v>0.31</v>
      </c>
      <c r="AA124">
        <v>0.1</v>
      </c>
      <c r="AB124">
        <v>7.0000000000000007E-2</v>
      </c>
      <c r="AC124"/>
      <c r="AD124">
        <v>4</v>
      </c>
      <c r="AE124">
        <v>4.5</v>
      </c>
      <c r="AF124">
        <v>4.5</v>
      </c>
      <c r="AG124">
        <v>0</v>
      </c>
      <c r="AH124">
        <v>7.3</v>
      </c>
      <c r="AI124">
        <v>6.9</v>
      </c>
      <c r="AJ124">
        <v>14</v>
      </c>
      <c r="AK124">
        <v>5</v>
      </c>
      <c r="AL124">
        <v>35</v>
      </c>
      <c r="AM124">
        <v>0.02</v>
      </c>
      <c r="AN124">
        <v>0.01</v>
      </c>
      <c r="BJ124" s="11">
        <v>15</v>
      </c>
      <c r="BK124" s="11">
        <v>11</v>
      </c>
      <c r="BL124" s="11">
        <v>91</v>
      </c>
      <c r="BM124" s="11">
        <v>104</v>
      </c>
      <c r="BN124" s="11">
        <v>54</v>
      </c>
      <c r="BO124" s="11">
        <v>76</v>
      </c>
      <c r="BP124" s="11">
        <v>21</v>
      </c>
      <c r="BR124" t="s">
        <v>369</v>
      </c>
      <c r="BS124" t="s">
        <v>279</v>
      </c>
    </row>
    <row r="125" spans="1:74" x14ac:dyDescent="0.35">
      <c r="A125" t="s">
        <v>515</v>
      </c>
      <c r="B125" t="s">
        <v>74</v>
      </c>
      <c r="C125" s="8" t="s">
        <v>516</v>
      </c>
      <c r="D125" t="s">
        <v>76</v>
      </c>
      <c r="E125" t="s">
        <v>77</v>
      </c>
      <c r="F125" t="s">
        <v>78</v>
      </c>
      <c r="G125" t="s">
        <v>517</v>
      </c>
      <c r="H125">
        <v>0.28999999999999998</v>
      </c>
      <c r="I125">
        <v>5</v>
      </c>
      <c r="J125">
        <v>1.63</v>
      </c>
      <c r="K125">
        <v>8.6999999999999994E-2</v>
      </c>
      <c r="L125">
        <v>-3.0000000000000001E-3</v>
      </c>
      <c r="M125">
        <v>0.68</v>
      </c>
      <c r="N125">
        <v>80</v>
      </c>
      <c r="O125" s="11">
        <v>204.27760000000001</v>
      </c>
      <c r="P125">
        <v>0.01</v>
      </c>
      <c r="Q125">
        <v>13.09</v>
      </c>
      <c r="R125">
        <v>1.3</v>
      </c>
      <c r="S125">
        <v>0.09</v>
      </c>
      <c r="T125">
        <v>0.2</v>
      </c>
      <c r="U125">
        <v>2.0099999999999998</v>
      </c>
      <c r="V125">
        <v>72.92</v>
      </c>
      <c r="W125">
        <v>8.9499999999999993</v>
      </c>
      <c r="X125">
        <v>0.6</v>
      </c>
      <c r="Y125">
        <v>0.37</v>
      </c>
      <c r="Z125">
        <v>0.28999999999999998</v>
      </c>
      <c r="AA125">
        <v>0.12</v>
      </c>
      <c r="AB125">
        <v>0.04</v>
      </c>
      <c r="AC125"/>
      <c r="AD125">
        <v>4</v>
      </c>
      <c r="AE125">
        <v>3.5</v>
      </c>
      <c r="AF125">
        <v>3.5</v>
      </c>
      <c r="AG125">
        <v>0</v>
      </c>
      <c r="AH125">
        <v>7.2</v>
      </c>
      <c r="AI125">
        <v>8.6999999999999993</v>
      </c>
      <c r="AJ125">
        <v>19</v>
      </c>
      <c r="AK125">
        <v>8</v>
      </c>
      <c r="AL125">
        <v>56</v>
      </c>
      <c r="AM125">
        <v>0.02</v>
      </c>
      <c r="AN125">
        <v>0.01</v>
      </c>
      <c r="AO125">
        <v>0.12</v>
      </c>
      <c r="AP125">
        <v>0.41</v>
      </c>
      <c r="AQ125">
        <v>0.44</v>
      </c>
      <c r="AR125">
        <v>-0.03</v>
      </c>
      <c r="AS125">
        <v>0.1</v>
      </c>
      <c r="AT125">
        <v>0</v>
      </c>
      <c r="AU125">
        <v>0.5</v>
      </c>
      <c r="AV125">
        <v>3.4</v>
      </c>
      <c r="AW125">
        <v>0.8</v>
      </c>
      <c r="AX125">
        <v>0</v>
      </c>
      <c r="AY125">
        <v>0.9</v>
      </c>
      <c r="AZ125">
        <v>75.3</v>
      </c>
      <c r="BA125">
        <v>0.6</v>
      </c>
      <c r="BB125">
        <v>17.100000000000001</v>
      </c>
      <c r="BC125">
        <v>0.8</v>
      </c>
      <c r="BD125">
        <v>0.2</v>
      </c>
      <c r="BE125">
        <v>0.4</v>
      </c>
      <c r="BF125">
        <v>94.6</v>
      </c>
      <c r="BG125">
        <v>2.5</v>
      </c>
      <c r="BH125">
        <v>1472</v>
      </c>
      <c r="BI125">
        <v>0.1</v>
      </c>
      <c r="BJ125" s="11"/>
      <c r="BK125" s="11"/>
      <c r="BL125" s="11"/>
      <c r="BM125" s="11"/>
      <c r="BN125" s="11"/>
      <c r="BO125" s="11"/>
      <c r="BP125" s="11"/>
      <c r="BR125" t="s">
        <v>518</v>
      </c>
      <c r="BS125" t="s">
        <v>110</v>
      </c>
      <c r="BU125" t="s">
        <v>106</v>
      </c>
      <c r="BV125" t="s">
        <v>82</v>
      </c>
    </row>
    <row r="126" spans="1:74" x14ac:dyDescent="0.35">
      <c r="A126" t="s">
        <v>519</v>
      </c>
      <c r="B126" t="s">
        <v>150</v>
      </c>
      <c r="C126" s="8" t="s">
        <v>516</v>
      </c>
      <c r="D126" t="s">
        <v>76</v>
      </c>
      <c r="E126" t="s">
        <v>86</v>
      </c>
      <c r="F126" t="s">
        <v>90</v>
      </c>
      <c r="G126" t="s">
        <v>520</v>
      </c>
      <c r="H126">
        <v>0.28999999999999998</v>
      </c>
      <c r="I126">
        <v>7.5</v>
      </c>
      <c r="J126">
        <v>1.78</v>
      </c>
      <c r="K126">
        <v>0.11799999999999999</v>
      </c>
      <c r="L126">
        <v>-2E-3</v>
      </c>
      <c r="M126">
        <v>0.8</v>
      </c>
      <c r="N126">
        <v>69</v>
      </c>
      <c r="O126" s="11">
        <v>261.9366</v>
      </c>
      <c r="P126">
        <v>0.01</v>
      </c>
      <c r="Q126">
        <v>11.28</v>
      </c>
      <c r="R126">
        <v>0.62</v>
      </c>
      <c r="S126">
        <v>0.05</v>
      </c>
      <c r="T126">
        <v>0.08</v>
      </c>
      <c r="U126">
        <v>2.48</v>
      </c>
      <c r="V126">
        <v>75.430000000000007</v>
      </c>
      <c r="W126">
        <v>8.39</v>
      </c>
      <c r="X126">
        <v>0.7</v>
      </c>
      <c r="Y126">
        <v>0.42</v>
      </c>
      <c r="Z126">
        <v>0.37</v>
      </c>
      <c r="AA126">
        <v>0.14000000000000001</v>
      </c>
      <c r="AB126">
        <v>0.04</v>
      </c>
      <c r="AC126"/>
      <c r="AD126">
        <v>5.3</v>
      </c>
      <c r="AE126">
        <v>4.5</v>
      </c>
      <c r="AF126">
        <v>4.5</v>
      </c>
      <c r="AG126">
        <v>0</v>
      </c>
      <c r="AH126">
        <v>7.5</v>
      </c>
      <c r="AI126">
        <v>8.3000000000000007</v>
      </c>
      <c r="AJ126">
        <v>18</v>
      </c>
      <c r="AK126">
        <v>6</v>
      </c>
      <c r="AL126">
        <v>34</v>
      </c>
      <c r="AM126">
        <v>0.02</v>
      </c>
      <c r="AN126">
        <v>0.02</v>
      </c>
      <c r="BJ126" s="11"/>
      <c r="BK126" s="11"/>
      <c r="BL126" s="11"/>
      <c r="BM126" s="11"/>
      <c r="BN126" s="11"/>
      <c r="BO126" s="11"/>
      <c r="BP126" s="11"/>
      <c r="BR126" t="s">
        <v>521</v>
      </c>
      <c r="BS126" t="s">
        <v>110</v>
      </c>
    </row>
    <row r="127" spans="1:74" x14ac:dyDescent="0.35">
      <c r="A127" t="s">
        <v>522</v>
      </c>
      <c r="B127" t="s">
        <v>84</v>
      </c>
      <c r="C127" s="8" t="s">
        <v>516</v>
      </c>
      <c r="D127" t="s">
        <v>76</v>
      </c>
      <c r="E127" t="s">
        <v>86</v>
      </c>
      <c r="F127" t="s">
        <v>78</v>
      </c>
      <c r="G127" t="s">
        <v>523</v>
      </c>
      <c r="H127">
        <v>0.24</v>
      </c>
      <c r="I127">
        <v>5</v>
      </c>
      <c r="J127">
        <v>1.772</v>
      </c>
      <c r="K127">
        <v>0.127</v>
      </c>
      <c r="L127">
        <v>-4.0000000000000001E-3</v>
      </c>
      <c r="M127">
        <v>0.9</v>
      </c>
      <c r="N127">
        <v>73</v>
      </c>
      <c r="O127" s="11">
        <v>362.428</v>
      </c>
      <c r="P127">
        <v>0.01</v>
      </c>
      <c r="Q127">
        <v>10.67</v>
      </c>
      <c r="R127">
        <v>0.77</v>
      </c>
      <c r="S127">
        <v>0.08</v>
      </c>
      <c r="T127">
        <v>0.13</v>
      </c>
      <c r="U127">
        <v>2.8</v>
      </c>
      <c r="V127">
        <v>78.099999999999994</v>
      </c>
      <c r="W127">
        <v>6</v>
      </c>
      <c r="X127">
        <v>0.66</v>
      </c>
      <c r="Y127">
        <v>0.39</v>
      </c>
      <c r="Z127">
        <v>0.27</v>
      </c>
      <c r="AA127">
        <v>0.09</v>
      </c>
      <c r="AB127">
        <v>0.03</v>
      </c>
      <c r="AC127"/>
      <c r="AD127">
        <v>3.7</v>
      </c>
      <c r="AE127">
        <v>4.5</v>
      </c>
      <c r="AF127">
        <v>4</v>
      </c>
      <c r="AG127">
        <v>0</v>
      </c>
      <c r="AH127">
        <v>7</v>
      </c>
      <c r="AI127">
        <v>6.1</v>
      </c>
      <c r="AJ127">
        <v>16</v>
      </c>
      <c r="AK127">
        <v>6</v>
      </c>
      <c r="AL127">
        <v>34</v>
      </c>
      <c r="AM127" t="s">
        <v>135</v>
      </c>
      <c r="AN127">
        <v>0.01</v>
      </c>
      <c r="BJ127" s="11"/>
      <c r="BK127" s="11"/>
      <c r="BL127" s="11"/>
      <c r="BM127" s="11"/>
      <c r="BN127" s="11"/>
      <c r="BO127" s="11"/>
      <c r="BP127" s="11"/>
      <c r="BR127" t="s">
        <v>524</v>
      </c>
      <c r="BS127" t="s">
        <v>131</v>
      </c>
    </row>
    <row r="128" spans="1:74" x14ac:dyDescent="0.35">
      <c r="A128" t="s">
        <v>525</v>
      </c>
      <c r="B128" t="s">
        <v>84</v>
      </c>
      <c r="C128" s="8" t="s">
        <v>526</v>
      </c>
      <c r="D128" t="s">
        <v>76</v>
      </c>
      <c r="E128" t="s">
        <v>86</v>
      </c>
      <c r="F128" t="s">
        <v>78</v>
      </c>
      <c r="G128" t="s">
        <v>527</v>
      </c>
      <c r="H128">
        <v>0.26</v>
      </c>
      <c r="I128">
        <v>5</v>
      </c>
      <c r="J128">
        <v>1.601</v>
      </c>
      <c r="K128">
        <v>0.1</v>
      </c>
      <c r="L128">
        <v>-3.0000000000000001E-3</v>
      </c>
      <c r="M128">
        <v>0.72</v>
      </c>
      <c r="N128">
        <v>78</v>
      </c>
      <c r="O128" s="11">
        <v>244.63890000000001</v>
      </c>
      <c r="P128">
        <v>0.01</v>
      </c>
      <c r="Q128">
        <v>11.58</v>
      </c>
      <c r="R128">
        <v>1.01</v>
      </c>
      <c r="S128">
        <v>0.1</v>
      </c>
      <c r="T128">
        <v>0.18</v>
      </c>
      <c r="U128">
        <v>2.46</v>
      </c>
      <c r="V128">
        <v>75.95</v>
      </c>
      <c r="W128">
        <v>7.29</v>
      </c>
      <c r="X128">
        <v>0.62</v>
      </c>
      <c r="Y128">
        <v>0.38</v>
      </c>
      <c r="Z128">
        <v>0.26</v>
      </c>
      <c r="AA128">
        <v>0.09</v>
      </c>
      <c r="AB128">
        <v>0.08</v>
      </c>
      <c r="AC128"/>
      <c r="AD128">
        <v>3.8</v>
      </c>
      <c r="AE128">
        <v>3.6</v>
      </c>
      <c r="AF128">
        <v>3.6</v>
      </c>
      <c r="AG128">
        <v>0</v>
      </c>
      <c r="AH128">
        <v>7</v>
      </c>
      <c r="AI128">
        <v>7.2</v>
      </c>
      <c r="AJ128">
        <v>19</v>
      </c>
      <c r="AK128">
        <v>7</v>
      </c>
      <c r="AL128">
        <v>43</v>
      </c>
      <c r="AM128">
        <v>0.01</v>
      </c>
      <c r="AN128" t="s">
        <v>135</v>
      </c>
      <c r="BJ128" s="11"/>
      <c r="BK128" s="11"/>
      <c r="BL128" s="11"/>
      <c r="BM128" s="11"/>
      <c r="BN128" s="11"/>
      <c r="BO128" s="11"/>
      <c r="BP128" s="11"/>
      <c r="BR128" t="s">
        <v>528</v>
      </c>
      <c r="BS128" t="s">
        <v>110</v>
      </c>
    </row>
    <row r="129" spans="1:74" x14ac:dyDescent="0.35">
      <c r="A129" t="s">
        <v>529</v>
      </c>
      <c r="B129" t="s">
        <v>74</v>
      </c>
      <c r="C129" s="8" t="s">
        <v>530</v>
      </c>
      <c r="D129" t="s">
        <v>76</v>
      </c>
      <c r="E129" t="s">
        <v>77</v>
      </c>
      <c r="F129" t="s">
        <v>78</v>
      </c>
      <c r="G129" t="s">
        <v>531</v>
      </c>
      <c r="H129">
        <v>0.22</v>
      </c>
      <c r="I129">
        <v>5</v>
      </c>
      <c r="J129">
        <v>1.5109999999999999</v>
      </c>
      <c r="K129">
        <v>0.122</v>
      </c>
      <c r="L129">
        <v>-6.0000000000000001E-3</v>
      </c>
      <c r="M129">
        <v>1.01</v>
      </c>
      <c r="N129">
        <v>77</v>
      </c>
      <c r="O129" s="11">
        <v>361.60429999999997</v>
      </c>
      <c r="P129">
        <v>0.01</v>
      </c>
      <c r="Q129">
        <v>9.8000000000000007</v>
      </c>
      <c r="R129">
        <v>0.66</v>
      </c>
      <c r="S129">
        <v>0.1</v>
      </c>
      <c r="T129">
        <v>0.15</v>
      </c>
      <c r="U129">
        <v>3.15</v>
      </c>
      <c r="V129">
        <v>79.36</v>
      </c>
      <c r="W129">
        <v>5.23</v>
      </c>
      <c r="X129">
        <v>0.71</v>
      </c>
      <c r="Y129">
        <v>0.39</v>
      </c>
      <c r="Z129">
        <v>0.27</v>
      </c>
      <c r="AA129">
        <v>0.11</v>
      </c>
      <c r="AB129">
        <v>0.05</v>
      </c>
      <c r="AC129"/>
      <c r="AD129">
        <v>4.5999999999999996</v>
      </c>
      <c r="AE129">
        <v>4.7</v>
      </c>
      <c r="AF129">
        <v>4.7</v>
      </c>
      <c r="AG129">
        <v>0</v>
      </c>
      <c r="AH129">
        <v>6.9</v>
      </c>
      <c r="AI129">
        <v>5.4</v>
      </c>
      <c r="AJ129">
        <v>16</v>
      </c>
      <c r="AK129">
        <v>6</v>
      </c>
      <c r="AL129">
        <v>38</v>
      </c>
      <c r="AM129" t="s">
        <v>135</v>
      </c>
      <c r="AN129">
        <v>0.02</v>
      </c>
      <c r="AO129">
        <v>7.0000000000000007E-2</v>
      </c>
      <c r="AP129">
        <v>0.32</v>
      </c>
      <c r="AQ129">
        <v>0.25</v>
      </c>
      <c r="AR129">
        <v>7.0000000000000007E-2</v>
      </c>
      <c r="AS129">
        <v>0.1</v>
      </c>
      <c r="AT129">
        <v>0</v>
      </c>
      <c r="AU129">
        <v>0.2</v>
      </c>
      <c r="AV129">
        <v>3</v>
      </c>
      <c r="AW129">
        <v>0.6</v>
      </c>
      <c r="AX129">
        <v>0</v>
      </c>
      <c r="AY129">
        <v>0.9</v>
      </c>
      <c r="AZ129">
        <v>87.9</v>
      </c>
      <c r="BA129">
        <v>0.5</v>
      </c>
      <c r="BB129">
        <v>5.9</v>
      </c>
      <c r="BC129">
        <v>0.4</v>
      </c>
      <c r="BD129">
        <v>0.2</v>
      </c>
      <c r="BE129">
        <v>0.4</v>
      </c>
      <c r="BF129">
        <v>95.5</v>
      </c>
      <c r="BG129">
        <v>1.7</v>
      </c>
      <c r="BH129">
        <v>1421</v>
      </c>
      <c r="BI129">
        <v>0</v>
      </c>
      <c r="BJ129" s="11"/>
      <c r="BK129" s="11"/>
      <c r="BL129" s="11"/>
      <c r="BM129" s="11"/>
      <c r="BN129" s="11"/>
      <c r="BO129" s="11"/>
      <c r="BP129" s="11"/>
      <c r="BR129" t="s">
        <v>532</v>
      </c>
      <c r="BS129" t="s">
        <v>279</v>
      </c>
      <c r="BU129" t="s">
        <v>106</v>
      </c>
      <c r="BV129" t="s">
        <v>82</v>
      </c>
    </row>
    <row r="130" spans="1:74" x14ac:dyDescent="0.35">
      <c r="A130" t="s">
        <v>533</v>
      </c>
      <c r="B130" t="s">
        <v>84</v>
      </c>
      <c r="C130" s="8" t="s">
        <v>534</v>
      </c>
      <c r="D130" t="s">
        <v>76</v>
      </c>
      <c r="E130" t="s">
        <v>86</v>
      </c>
      <c r="F130" t="s">
        <v>78</v>
      </c>
      <c r="G130" t="s">
        <v>535</v>
      </c>
      <c r="H130">
        <v>0.24</v>
      </c>
      <c r="I130">
        <v>5</v>
      </c>
      <c r="J130">
        <v>1.552</v>
      </c>
      <c r="K130">
        <v>0.111</v>
      </c>
      <c r="L130">
        <v>-5.0000000000000001E-3</v>
      </c>
      <c r="M130">
        <v>0.82</v>
      </c>
      <c r="N130">
        <v>84</v>
      </c>
      <c r="O130" s="11">
        <v>387</v>
      </c>
      <c r="P130">
        <v>0.01</v>
      </c>
      <c r="Q130">
        <v>10.59</v>
      </c>
      <c r="R130">
        <v>0.79</v>
      </c>
      <c r="S130">
        <v>0.09</v>
      </c>
      <c r="T130">
        <v>0.15</v>
      </c>
      <c r="U130">
        <v>2.97</v>
      </c>
      <c r="V130">
        <v>78.48</v>
      </c>
      <c r="W130">
        <v>5.46</v>
      </c>
      <c r="X130">
        <v>0.67</v>
      </c>
      <c r="Y130">
        <v>0.39</v>
      </c>
      <c r="Z130">
        <v>0.26</v>
      </c>
      <c r="AA130">
        <v>0.1</v>
      </c>
      <c r="AB130">
        <v>0.05</v>
      </c>
      <c r="AC130"/>
      <c r="AD130">
        <v>4</v>
      </c>
      <c r="AE130">
        <v>4.5999999999999996</v>
      </c>
      <c r="AF130">
        <v>4.2</v>
      </c>
      <c r="AG130">
        <v>0</v>
      </c>
      <c r="AH130">
        <v>7</v>
      </c>
      <c r="AI130">
        <v>5.6</v>
      </c>
      <c r="AJ130">
        <v>17</v>
      </c>
      <c r="AK130">
        <v>6</v>
      </c>
      <c r="AL130">
        <v>34</v>
      </c>
      <c r="AM130">
        <v>0.01</v>
      </c>
      <c r="AN130">
        <v>0.02</v>
      </c>
      <c r="BJ130" s="11">
        <v>15</v>
      </c>
      <c r="BK130" s="11">
        <v>8</v>
      </c>
      <c r="BL130" s="11">
        <v>80</v>
      </c>
      <c r="BM130" s="11">
        <v>48</v>
      </c>
      <c r="BN130" s="11">
        <v>28</v>
      </c>
      <c r="BO130" s="11">
        <v>84</v>
      </c>
      <c r="BP130" s="11">
        <v>17</v>
      </c>
      <c r="BR130" t="s">
        <v>536</v>
      </c>
      <c r="BS130" t="s">
        <v>131</v>
      </c>
    </row>
    <row r="131" spans="1:74" x14ac:dyDescent="0.35">
      <c r="A131" t="s">
        <v>537</v>
      </c>
      <c r="B131" t="s">
        <v>74</v>
      </c>
      <c r="C131" s="8" t="s">
        <v>538</v>
      </c>
      <c r="D131" t="s">
        <v>76</v>
      </c>
      <c r="E131" t="s">
        <v>77</v>
      </c>
      <c r="F131" t="s">
        <v>78</v>
      </c>
      <c r="G131" t="s">
        <v>539</v>
      </c>
      <c r="H131">
        <v>0.31</v>
      </c>
      <c r="I131">
        <v>7.2</v>
      </c>
      <c r="J131">
        <v>1.585</v>
      </c>
      <c r="K131">
        <v>9.2999999999999999E-2</v>
      </c>
      <c r="L131">
        <v>-2E-3</v>
      </c>
      <c r="M131">
        <v>0.62</v>
      </c>
      <c r="N131">
        <v>80</v>
      </c>
      <c r="O131" s="11">
        <v>190.2747</v>
      </c>
      <c r="P131">
        <v>0.01</v>
      </c>
      <c r="Q131">
        <v>12.22</v>
      </c>
      <c r="R131">
        <v>1.1599999999999999</v>
      </c>
      <c r="S131">
        <v>0.09</v>
      </c>
      <c r="T131">
        <v>0.19</v>
      </c>
      <c r="U131">
        <v>2.02</v>
      </c>
      <c r="V131">
        <v>74.47</v>
      </c>
      <c r="W131">
        <v>8.4499999999999993</v>
      </c>
      <c r="X131">
        <v>0.55000000000000004</v>
      </c>
      <c r="Y131">
        <v>0.37</v>
      </c>
      <c r="Z131">
        <v>0.28999999999999998</v>
      </c>
      <c r="AA131">
        <v>0.15</v>
      </c>
      <c r="AB131">
        <v>0.05</v>
      </c>
      <c r="AC131"/>
      <c r="AD131">
        <v>3.5</v>
      </c>
      <c r="AE131">
        <v>3.5</v>
      </c>
      <c r="AF131">
        <v>3.5</v>
      </c>
      <c r="AG131">
        <v>0</v>
      </c>
      <c r="AH131">
        <v>6.9</v>
      </c>
      <c r="AI131">
        <v>8.1999999999999993</v>
      </c>
      <c r="AJ131">
        <v>19</v>
      </c>
      <c r="AK131">
        <v>7</v>
      </c>
      <c r="AL131">
        <v>45</v>
      </c>
      <c r="AM131">
        <v>0.02</v>
      </c>
      <c r="AN131">
        <v>0.01</v>
      </c>
      <c r="AO131">
        <v>0.19</v>
      </c>
      <c r="AP131">
        <v>0.51</v>
      </c>
      <c r="AQ131">
        <v>0.37</v>
      </c>
      <c r="AR131">
        <v>0.14000000000000001</v>
      </c>
      <c r="AS131">
        <v>0.1</v>
      </c>
      <c r="AT131">
        <v>0</v>
      </c>
      <c r="AU131">
        <v>0.5</v>
      </c>
      <c r="AV131">
        <v>3.2</v>
      </c>
      <c r="AW131">
        <v>0.7</v>
      </c>
      <c r="AX131">
        <v>0.2</v>
      </c>
      <c r="AY131">
        <v>0.9</v>
      </c>
      <c r="AZ131">
        <v>72.099999999999994</v>
      </c>
      <c r="BA131">
        <v>0.5</v>
      </c>
      <c r="BB131">
        <v>20.6</v>
      </c>
      <c r="BC131">
        <v>0.7</v>
      </c>
      <c r="BD131">
        <v>0.1</v>
      </c>
      <c r="BE131">
        <v>0.4</v>
      </c>
      <c r="BF131">
        <v>94.7</v>
      </c>
      <c r="BG131">
        <v>2.4</v>
      </c>
      <c r="BH131">
        <v>1442</v>
      </c>
      <c r="BI131">
        <v>0</v>
      </c>
      <c r="BJ131" s="11"/>
      <c r="BK131" s="11"/>
      <c r="BL131" s="11"/>
      <c r="BM131" s="11"/>
      <c r="BN131" s="11"/>
      <c r="BO131" s="11"/>
      <c r="BP131" s="11"/>
      <c r="BR131" t="s">
        <v>540</v>
      </c>
      <c r="BS131" t="s">
        <v>110</v>
      </c>
      <c r="BU131" t="s">
        <v>106</v>
      </c>
      <c r="BV131" t="s">
        <v>82</v>
      </c>
    </row>
    <row r="132" spans="1:74" x14ac:dyDescent="0.35">
      <c r="A132" t="s">
        <v>541</v>
      </c>
      <c r="B132" t="s">
        <v>74</v>
      </c>
      <c r="C132" s="8" t="s">
        <v>538</v>
      </c>
      <c r="D132" t="s">
        <v>76</v>
      </c>
      <c r="E132" t="s">
        <v>77</v>
      </c>
      <c r="F132" t="s">
        <v>96</v>
      </c>
      <c r="G132" t="s">
        <v>542</v>
      </c>
      <c r="H132">
        <v>0.21</v>
      </c>
      <c r="I132">
        <v>5.9</v>
      </c>
      <c r="J132">
        <v>1.5009999999999999</v>
      </c>
      <c r="K132">
        <v>0.11899999999999999</v>
      </c>
      <c r="L132">
        <v>-5.0000000000000001E-3</v>
      </c>
      <c r="M132">
        <v>0.91</v>
      </c>
      <c r="N132">
        <v>79</v>
      </c>
      <c r="O132" s="11">
        <v>379</v>
      </c>
      <c r="P132">
        <v>0.01</v>
      </c>
      <c r="Q132">
        <v>10.119999999999999</v>
      </c>
      <c r="R132">
        <v>0.7</v>
      </c>
      <c r="S132">
        <v>0.09</v>
      </c>
      <c r="T132">
        <v>0.14000000000000001</v>
      </c>
      <c r="U132">
        <v>3.09</v>
      </c>
      <c r="V132">
        <v>79.55</v>
      </c>
      <c r="W132">
        <v>4.8099999999999996</v>
      </c>
      <c r="X132">
        <v>0.69</v>
      </c>
      <c r="Y132">
        <v>0.39</v>
      </c>
      <c r="Z132">
        <v>0.27</v>
      </c>
      <c r="AA132">
        <v>0.1</v>
      </c>
      <c r="AB132">
        <v>0.05</v>
      </c>
      <c r="AC132"/>
      <c r="AD132">
        <v>4.5</v>
      </c>
      <c r="AE132">
        <v>4.4000000000000004</v>
      </c>
      <c r="AF132">
        <v>4.0999999999999996</v>
      </c>
      <c r="AG132">
        <v>0</v>
      </c>
      <c r="AH132">
        <v>7.1</v>
      </c>
      <c r="AI132">
        <v>5</v>
      </c>
      <c r="AJ132">
        <v>15</v>
      </c>
      <c r="AK132">
        <v>5</v>
      </c>
      <c r="AL132">
        <v>42</v>
      </c>
      <c r="AM132">
        <v>0.01</v>
      </c>
      <c r="AN132">
        <v>0.02</v>
      </c>
      <c r="AO132">
        <v>7.0000000000000007E-2</v>
      </c>
      <c r="AP132">
        <v>0.23</v>
      </c>
      <c r="AQ132">
        <v>0.23</v>
      </c>
      <c r="AR132">
        <v>0</v>
      </c>
      <c r="AS132">
        <v>0.1</v>
      </c>
      <c r="AT132">
        <v>0</v>
      </c>
      <c r="AU132">
        <v>0.2</v>
      </c>
      <c r="AV132">
        <v>3</v>
      </c>
      <c r="AW132">
        <v>0.6</v>
      </c>
      <c r="AX132">
        <v>0.2</v>
      </c>
      <c r="AY132">
        <v>0.9</v>
      </c>
      <c r="AZ132">
        <v>87.4</v>
      </c>
      <c r="BA132">
        <v>0.5</v>
      </c>
      <c r="BB132">
        <v>6</v>
      </c>
      <c r="BC132">
        <v>0.4</v>
      </c>
      <c r="BD132">
        <v>0.2</v>
      </c>
      <c r="BE132">
        <v>0.4</v>
      </c>
      <c r="BF132">
        <v>95.3</v>
      </c>
      <c r="BG132">
        <v>1.7</v>
      </c>
      <c r="BH132">
        <v>1317</v>
      </c>
      <c r="BI132" t="s">
        <v>337</v>
      </c>
      <c r="BJ132" s="11">
        <v>12</v>
      </c>
      <c r="BK132" s="11">
        <v>8</v>
      </c>
      <c r="BL132" s="11">
        <v>81</v>
      </c>
      <c r="BM132" s="11">
        <v>47</v>
      </c>
      <c r="BN132" s="11">
        <v>26</v>
      </c>
      <c r="BO132" s="11">
        <v>77</v>
      </c>
      <c r="BP132" s="11">
        <v>16</v>
      </c>
      <c r="BR132" t="s">
        <v>543</v>
      </c>
      <c r="BS132" t="s">
        <v>131</v>
      </c>
      <c r="BU132" t="s">
        <v>106</v>
      </c>
      <c r="BV132" t="s">
        <v>82</v>
      </c>
    </row>
    <row r="133" spans="1:74" x14ac:dyDescent="0.35">
      <c r="A133" t="s">
        <v>544</v>
      </c>
      <c r="B133" t="s">
        <v>241</v>
      </c>
      <c r="C133" s="8" t="s">
        <v>538</v>
      </c>
      <c r="D133" t="s">
        <v>76</v>
      </c>
      <c r="E133" t="s">
        <v>86</v>
      </c>
      <c r="F133" t="s">
        <v>78</v>
      </c>
      <c r="G133" t="s">
        <v>545</v>
      </c>
      <c r="H133">
        <v>0.28000000000000003</v>
      </c>
      <c r="I133">
        <v>6.1</v>
      </c>
      <c r="J133">
        <v>1.6990000000000001</v>
      </c>
      <c r="K133">
        <v>0.11</v>
      </c>
      <c r="L133">
        <v>-4.0000000000000001E-3</v>
      </c>
      <c r="M133">
        <v>0.9</v>
      </c>
      <c r="N133">
        <v>75</v>
      </c>
      <c r="O133" s="11">
        <v>258</v>
      </c>
      <c r="P133">
        <v>0.01</v>
      </c>
      <c r="Q133">
        <v>12.93</v>
      </c>
      <c r="R133">
        <v>1.2</v>
      </c>
      <c r="S133">
        <v>0.1</v>
      </c>
      <c r="T133">
        <v>0.19</v>
      </c>
      <c r="U133">
        <v>2.3199999999999998</v>
      </c>
      <c r="V133">
        <v>74.010000000000005</v>
      </c>
      <c r="W133">
        <v>7.74</v>
      </c>
      <c r="X133">
        <v>0.67</v>
      </c>
      <c r="Y133">
        <v>0.39</v>
      </c>
      <c r="Z133">
        <v>0.3</v>
      </c>
      <c r="AA133">
        <v>0.11</v>
      </c>
      <c r="AB133">
        <v>0.05</v>
      </c>
      <c r="AC133"/>
      <c r="AD133">
        <v>3.8</v>
      </c>
      <c r="AE133">
        <v>3.7</v>
      </c>
      <c r="AF133">
        <v>3.5</v>
      </c>
      <c r="AG133">
        <v>0</v>
      </c>
      <c r="AH133">
        <v>7</v>
      </c>
      <c r="AI133">
        <v>7.7</v>
      </c>
      <c r="AJ133">
        <v>18</v>
      </c>
      <c r="AK133">
        <v>7</v>
      </c>
      <c r="AL133">
        <v>55</v>
      </c>
      <c r="AM133">
        <v>0.02</v>
      </c>
      <c r="AN133">
        <v>0.01</v>
      </c>
      <c r="BJ133" s="11">
        <v>9</v>
      </c>
      <c r="BK133" s="11">
        <v>7</v>
      </c>
      <c r="BL133" s="11">
        <v>43</v>
      </c>
      <c r="BM133" s="11">
        <v>32</v>
      </c>
      <c r="BN133" s="11">
        <v>53</v>
      </c>
      <c r="BO133" s="11">
        <v>37</v>
      </c>
      <c r="BP133" s="11">
        <v>7</v>
      </c>
      <c r="BR133" t="s">
        <v>546</v>
      </c>
      <c r="BS133" t="s">
        <v>131</v>
      </c>
    </row>
    <row r="134" spans="1:74" x14ac:dyDescent="0.35">
      <c r="A134" t="s">
        <v>547</v>
      </c>
      <c r="B134" t="s">
        <v>84</v>
      </c>
      <c r="C134" s="8" t="s">
        <v>538</v>
      </c>
      <c r="D134" t="s">
        <v>76</v>
      </c>
      <c r="E134" t="s">
        <v>86</v>
      </c>
      <c r="F134" t="s">
        <v>78</v>
      </c>
      <c r="G134" t="s">
        <v>548</v>
      </c>
      <c r="H134">
        <v>0.26</v>
      </c>
      <c r="I134">
        <v>4.3</v>
      </c>
      <c r="J134">
        <v>1.5780000000000001</v>
      </c>
      <c r="K134">
        <v>0.11600000000000001</v>
      </c>
      <c r="L134">
        <v>-5.0000000000000001E-3</v>
      </c>
      <c r="M134">
        <v>0.74</v>
      </c>
      <c r="N134">
        <v>76</v>
      </c>
      <c r="O134" s="11">
        <v>363</v>
      </c>
      <c r="P134">
        <v>0.01</v>
      </c>
      <c r="Q134">
        <v>11.3</v>
      </c>
      <c r="R134">
        <v>0.93</v>
      </c>
      <c r="S134">
        <v>0.1</v>
      </c>
      <c r="T134">
        <v>0.16</v>
      </c>
      <c r="U134">
        <v>2.79</v>
      </c>
      <c r="V134">
        <v>76.78</v>
      </c>
      <c r="W134">
        <v>6.44</v>
      </c>
      <c r="X134">
        <v>0.69</v>
      </c>
      <c r="Y134">
        <v>0.39</v>
      </c>
      <c r="Z134">
        <v>0.28000000000000003</v>
      </c>
      <c r="AA134">
        <v>0.09</v>
      </c>
      <c r="AB134">
        <v>0.05</v>
      </c>
      <c r="AC134"/>
      <c r="AD134">
        <v>4.5999999999999996</v>
      </c>
      <c r="AE134">
        <v>4.5</v>
      </c>
      <c r="AF134">
        <v>4.5</v>
      </c>
      <c r="AG134">
        <v>0</v>
      </c>
      <c r="AH134">
        <v>7.1</v>
      </c>
      <c r="AI134">
        <v>6.5</v>
      </c>
      <c r="AM134">
        <v>0.02</v>
      </c>
      <c r="AN134">
        <v>0.02</v>
      </c>
      <c r="BJ134" s="11">
        <v>13</v>
      </c>
      <c r="BK134" s="11">
        <v>7</v>
      </c>
      <c r="BL134" s="11">
        <v>86</v>
      </c>
      <c r="BM134" s="11">
        <v>45</v>
      </c>
      <c r="BN134" s="11">
        <v>30</v>
      </c>
      <c r="BO134" s="11">
        <v>82</v>
      </c>
      <c r="BP134" s="11">
        <v>17</v>
      </c>
      <c r="BR134" t="s">
        <v>549</v>
      </c>
      <c r="BS134" t="s">
        <v>110</v>
      </c>
    </row>
    <row r="135" spans="1:74" x14ac:dyDescent="0.35">
      <c r="A135" t="s">
        <v>550</v>
      </c>
      <c r="B135" t="s">
        <v>74</v>
      </c>
      <c r="C135" s="8" t="s">
        <v>551</v>
      </c>
      <c r="D135" t="s">
        <v>76</v>
      </c>
      <c r="E135" t="s">
        <v>77</v>
      </c>
      <c r="F135" t="s">
        <v>90</v>
      </c>
      <c r="G135" t="s">
        <v>552</v>
      </c>
      <c r="H135">
        <v>0.34</v>
      </c>
      <c r="I135">
        <v>7.4</v>
      </c>
      <c r="J135">
        <v>1.8720000000000001</v>
      </c>
      <c r="K135">
        <v>0.11600000000000001</v>
      </c>
      <c r="L135">
        <v>-2E-3</v>
      </c>
      <c r="M135">
        <v>0.61</v>
      </c>
      <c r="N135">
        <v>78</v>
      </c>
      <c r="O135" s="11">
        <v>248.75739999999999</v>
      </c>
      <c r="P135">
        <v>0.01</v>
      </c>
      <c r="Q135">
        <v>12.58</v>
      </c>
      <c r="R135">
        <v>0.96</v>
      </c>
      <c r="S135">
        <v>0.05</v>
      </c>
      <c r="T135">
        <v>0.09</v>
      </c>
      <c r="U135">
        <v>2.19</v>
      </c>
      <c r="V135">
        <v>73.47</v>
      </c>
      <c r="W135">
        <v>9.01</v>
      </c>
      <c r="X135">
        <v>0.72</v>
      </c>
      <c r="Y135">
        <v>0.39</v>
      </c>
      <c r="Z135">
        <v>0.36</v>
      </c>
      <c r="AA135">
        <v>0.13</v>
      </c>
      <c r="AB135">
        <v>0.05</v>
      </c>
      <c r="AC135"/>
      <c r="AD135">
        <v>4.5</v>
      </c>
      <c r="AE135">
        <v>4</v>
      </c>
      <c r="AF135">
        <v>4</v>
      </c>
      <c r="AG135">
        <v>0</v>
      </c>
      <c r="AH135">
        <v>7.2</v>
      </c>
      <c r="AI135">
        <v>8.9</v>
      </c>
      <c r="AJ135">
        <v>18</v>
      </c>
      <c r="AK135">
        <v>7</v>
      </c>
      <c r="AL135">
        <v>44</v>
      </c>
      <c r="AM135">
        <v>0.02</v>
      </c>
      <c r="AN135">
        <v>0.02</v>
      </c>
      <c r="AO135">
        <v>0.14000000000000001</v>
      </c>
      <c r="AP135">
        <v>0.5</v>
      </c>
      <c r="AQ135">
        <v>0.48</v>
      </c>
      <c r="AR135">
        <v>0.02</v>
      </c>
      <c r="AS135">
        <v>0.1</v>
      </c>
      <c r="AT135">
        <v>0</v>
      </c>
      <c r="AU135">
        <v>0.3</v>
      </c>
      <c r="AV135">
        <v>3.1</v>
      </c>
      <c r="AW135">
        <v>1</v>
      </c>
      <c r="AX135">
        <v>0</v>
      </c>
      <c r="AY135">
        <v>0.9</v>
      </c>
      <c r="AZ135">
        <v>82.2</v>
      </c>
      <c r="BA135">
        <v>0.7</v>
      </c>
      <c r="BB135">
        <v>10</v>
      </c>
      <c r="BC135">
        <v>0.9</v>
      </c>
      <c r="BD135">
        <v>0.2</v>
      </c>
      <c r="BE135">
        <v>0.5</v>
      </c>
      <c r="BF135">
        <v>94.8</v>
      </c>
      <c r="BG135">
        <v>1.5</v>
      </c>
      <c r="BH135">
        <v>1354</v>
      </c>
      <c r="BI135">
        <v>0</v>
      </c>
      <c r="BJ135" s="11"/>
      <c r="BK135" s="11"/>
      <c r="BL135" s="11"/>
      <c r="BM135" s="11"/>
      <c r="BN135" s="11"/>
      <c r="BO135" s="11"/>
      <c r="BP135" s="11"/>
      <c r="BR135" t="s">
        <v>553</v>
      </c>
      <c r="BS135" t="s">
        <v>110</v>
      </c>
      <c r="BU135" t="s">
        <v>106</v>
      </c>
      <c r="BV135" t="s">
        <v>82</v>
      </c>
    </row>
    <row r="136" spans="1:74" x14ac:dyDescent="0.35">
      <c r="A136" t="s">
        <v>554</v>
      </c>
      <c r="B136" t="s">
        <v>74</v>
      </c>
      <c r="C136" s="8" t="s">
        <v>551</v>
      </c>
      <c r="D136" t="s">
        <v>76</v>
      </c>
      <c r="E136" t="s">
        <v>77</v>
      </c>
      <c r="F136" t="s">
        <v>96</v>
      </c>
      <c r="G136" t="s">
        <v>555</v>
      </c>
      <c r="H136">
        <v>0.22</v>
      </c>
      <c r="I136">
        <v>4</v>
      </c>
      <c r="J136">
        <v>1.5489999999999999</v>
      </c>
      <c r="K136">
        <v>0.113</v>
      </c>
      <c r="L136">
        <v>-5.0000000000000001E-3</v>
      </c>
      <c r="M136">
        <v>0.96</v>
      </c>
      <c r="N136">
        <v>85</v>
      </c>
      <c r="O136" s="11">
        <v>412</v>
      </c>
      <c r="P136">
        <v>0.01</v>
      </c>
      <c r="Q136">
        <v>10.18</v>
      </c>
      <c r="R136">
        <v>0.7</v>
      </c>
      <c r="S136">
        <v>0.08</v>
      </c>
      <c r="T136">
        <v>0.13</v>
      </c>
      <c r="U136">
        <v>3.1</v>
      </c>
      <c r="V136">
        <v>79.66</v>
      </c>
      <c r="W136">
        <v>4.71</v>
      </c>
      <c r="X136">
        <v>0.67</v>
      </c>
      <c r="Y136">
        <v>0.38</v>
      </c>
      <c r="Z136">
        <v>0.26</v>
      </c>
      <c r="AA136">
        <v>0.09</v>
      </c>
      <c r="AB136">
        <v>0.04</v>
      </c>
      <c r="AC136"/>
      <c r="AD136">
        <v>4.8</v>
      </c>
      <c r="AE136">
        <v>4.5</v>
      </c>
      <c r="AF136">
        <v>4.5</v>
      </c>
      <c r="AG136">
        <v>0</v>
      </c>
      <c r="AH136">
        <v>7</v>
      </c>
      <c r="AI136">
        <v>4.9000000000000004</v>
      </c>
      <c r="AJ136">
        <v>15</v>
      </c>
      <c r="AK136">
        <v>5</v>
      </c>
      <c r="AL136">
        <v>39</v>
      </c>
      <c r="AM136">
        <v>0.02</v>
      </c>
      <c r="AN136">
        <v>0.01</v>
      </c>
      <c r="AO136">
        <v>0.09</v>
      </c>
      <c r="AP136">
        <v>0.31</v>
      </c>
      <c r="AQ136">
        <v>0.22</v>
      </c>
      <c r="AR136">
        <v>0.09</v>
      </c>
      <c r="AS136">
        <v>0.1</v>
      </c>
      <c r="AT136">
        <v>0</v>
      </c>
      <c r="AU136">
        <v>0.2</v>
      </c>
      <c r="AV136">
        <v>3.1</v>
      </c>
      <c r="AW136">
        <v>0.6</v>
      </c>
      <c r="AX136">
        <v>0</v>
      </c>
      <c r="AY136">
        <v>0.9</v>
      </c>
      <c r="AZ136">
        <v>87.4</v>
      </c>
      <c r="BA136">
        <v>0.5</v>
      </c>
      <c r="BB136">
        <v>6.2</v>
      </c>
      <c r="BC136">
        <v>0.3</v>
      </c>
      <c r="BD136">
        <v>0.2</v>
      </c>
      <c r="BE136">
        <v>0.4</v>
      </c>
      <c r="BF136">
        <v>95.3</v>
      </c>
      <c r="BG136">
        <v>1.2</v>
      </c>
      <c r="BH136">
        <v>1262</v>
      </c>
      <c r="BI136" t="s">
        <v>337</v>
      </c>
      <c r="BJ136" s="11">
        <v>14</v>
      </c>
      <c r="BK136" s="11">
        <v>7</v>
      </c>
      <c r="BL136" s="11">
        <v>88</v>
      </c>
      <c r="BM136" s="11">
        <v>45</v>
      </c>
      <c r="BN136" s="11">
        <v>23</v>
      </c>
      <c r="BO136" s="11">
        <v>92</v>
      </c>
      <c r="BP136" s="11">
        <v>20</v>
      </c>
      <c r="BR136" t="s">
        <v>556</v>
      </c>
      <c r="BS136" t="s">
        <v>131</v>
      </c>
      <c r="BU136" t="s">
        <v>106</v>
      </c>
      <c r="BV136" t="s">
        <v>82</v>
      </c>
    </row>
    <row r="137" spans="1:74" x14ac:dyDescent="0.35">
      <c r="A137" t="s">
        <v>557</v>
      </c>
      <c r="B137" t="s">
        <v>74</v>
      </c>
      <c r="C137" s="8" t="s">
        <v>551</v>
      </c>
      <c r="D137" t="s">
        <v>76</v>
      </c>
      <c r="E137" t="s">
        <v>77</v>
      </c>
      <c r="F137" t="s">
        <v>96</v>
      </c>
      <c r="G137" t="s">
        <v>558</v>
      </c>
      <c r="H137">
        <v>0.33</v>
      </c>
      <c r="I137">
        <v>3</v>
      </c>
      <c r="J137">
        <v>1.536</v>
      </c>
      <c r="K137">
        <v>9.2999999999999999E-2</v>
      </c>
      <c r="L137">
        <v>-4.0000000000000001E-3</v>
      </c>
      <c r="M137">
        <v>0.48</v>
      </c>
      <c r="N137">
        <v>85</v>
      </c>
      <c r="O137" s="11">
        <v>289</v>
      </c>
      <c r="P137">
        <v>0.02</v>
      </c>
      <c r="Q137">
        <v>12.87</v>
      </c>
      <c r="R137">
        <v>1.26</v>
      </c>
      <c r="S137">
        <v>0.09</v>
      </c>
      <c r="T137">
        <v>0.19</v>
      </c>
      <c r="U137">
        <v>2.1</v>
      </c>
      <c r="V137">
        <v>73.010000000000005</v>
      </c>
      <c r="W137">
        <v>9</v>
      </c>
      <c r="X137">
        <v>0.62</v>
      </c>
      <c r="Y137">
        <v>0.37</v>
      </c>
      <c r="Z137">
        <v>0.3</v>
      </c>
      <c r="AA137">
        <v>0.12</v>
      </c>
      <c r="AB137">
        <v>0.05</v>
      </c>
      <c r="AC137"/>
      <c r="AD137">
        <v>3.5</v>
      </c>
      <c r="AE137">
        <v>3.5</v>
      </c>
      <c r="AF137">
        <v>3.5</v>
      </c>
      <c r="AG137">
        <v>0</v>
      </c>
      <c r="AH137">
        <v>7</v>
      </c>
      <c r="AI137">
        <v>8.8000000000000007</v>
      </c>
      <c r="AJ137">
        <v>13</v>
      </c>
      <c r="AK137">
        <v>4</v>
      </c>
      <c r="AL137">
        <v>57</v>
      </c>
      <c r="AM137">
        <v>0.02</v>
      </c>
      <c r="AN137">
        <v>0.02</v>
      </c>
      <c r="AO137">
        <v>0.15</v>
      </c>
      <c r="AP137">
        <v>0.46</v>
      </c>
      <c r="AQ137">
        <v>0.45</v>
      </c>
      <c r="AR137">
        <v>0.01</v>
      </c>
      <c r="AS137">
        <v>0.1</v>
      </c>
      <c r="AT137">
        <v>0</v>
      </c>
      <c r="AU137">
        <v>0.3</v>
      </c>
      <c r="AV137">
        <v>3.9</v>
      </c>
      <c r="AW137">
        <v>0.9</v>
      </c>
      <c r="AX137">
        <v>0</v>
      </c>
      <c r="AY137">
        <v>0.9</v>
      </c>
      <c r="AZ137">
        <v>83.6</v>
      </c>
      <c r="BA137">
        <v>0.5</v>
      </c>
      <c r="BB137">
        <v>8.6999999999999993</v>
      </c>
      <c r="BC137">
        <v>0.6</v>
      </c>
      <c r="BD137">
        <v>0.2</v>
      </c>
      <c r="BE137">
        <v>0.3</v>
      </c>
      <c r="BF137">
        <v>94.2</v>
      </c>
      <c r="BG137">
        <v>2</v>
      </c>
      <c r="BH137">
        <v>1355</v>
      </c>
      <c r="BI137">
        <v>0.1</v>
      </c>
      <c r="BJ137" s="11">
        <v>6</v>
      </c>
      <c r="BK137" s="11">
        <v>4</v>
      </c>
      <c r="BL137" s="11">
        <v>85</v>
      </c>
      <c r="BM137" s="11">
        <v>37</v>
      </c>
      <c r="BN137" s="11">
        <v>43</v>
      </c>
      <c r="BO137" s="11">
        <v>24</v>
      </c>
      <c r="BP137" s="11">
        <v>3</v>
      </c>
      <c r="BR137" t="s">
        <v>559</v>
      </c>
      <c r="BS137" t="s">
        <v>81</v>
      </c>
      <c r="BU137" t="s">
        <v>106</v>
      </c>
      <c r="BV137" t="s">
        <v>82</v>
      </c>
    </row>
    <row r="138" spans="1:74" x14ac:dyDescent="0.35">
      <c r="A138" t="s">
        <v>560</v>
      </c>
      <c r="B138" t="s">
        <v>561</v>
      </c>
      <c r="C138" s="8" t="s">
        <v>551</v>
      </c>
      <c r="D138" t="s">
        <v>76</v>
      </c>
      <c r="E138" t="s">
        <v>86</v>
      </c>
      <c r="F138" t="s">
        <v>96</v>
      </c>
      <c r="G138" t="s">
        <v>562</v>
      </c>
      <c r="H138">
        <v>0.2</v>
      </c>
      <c r="I138">
        <v>5</v>
      </c>
      <c r="J138">
        <v>1.641</v>
      </c>
      <c r="K138">
        <v>0.11899999999999999</v>
      </c>
      <c r="L138">
        <v>-5.0000000000000001E-3</v>
      </c>
      <c r="M138">
        <v>0.82</v>
      </c>
      <c r="N138">
        <v>87</v>
      </c>
      <c r="O138" s="11">
        <v>404.43669999999997</v>
      </c>
      <c r="P138">
        <v>0.01</v>
      </c>
      <c r="Q138">
        <v>11.08</v>
      </c>
      <c r="R138">
        <v>0.92</v>
      </c>
      <c r="S138">
        <v>7.0000000000000007E-2</v>
      </c>
      <c r="T138">
        <v>0.11</v>
      </c>
      <c r="U138">
        <v>3</v>
      </c>
      <c r="V138">
        <v>79.040000000000006</v>
      </c>
      <c r="W138">
        <v>4.2300000000000004</v>
      </c>
      <c r="X138">
        <v>0.72</v>
      </c>
      <c r="Y138">
        <v>0.4</v>
      </c>
      <c r="Z138">
        <v>0.26</v>
      </c>
      <c r="AA138">
        <v>0.11</v>
      </c>
      <c r="AB138">
        <v>0.05</v>
      </c>
      <c r="AC138"/>
      <c r="AD138">
        <v>5</v>
      </c>
      <c r="AE138">
        <v>4.7</v>
      </c>
      <c r="AF138">
        <v>4.9000000000000004</v>
      </c>
      <c r="AG138">
        <v>0</v>
      </c>
      <c r="AH138">
        <v>7.5</v>
      </c>
      <c r="AM138" t="s">
        <v>135</v>
      </c>
      <c r="AN138">
        <v>0.01</v>
      </c>
      <c r="BJ138" s="11"/>
      <c r="BK138" s="11"/>
      <c r="BL138" s="11"/>
      <c r="BM138" s="11"/>
      <c r="BN138" s="11"/>
      <c r="BO138" s="11"/>
      <c r="BP138" s="11"/>
      <c r="BR138" t="s">
        <v>563</v>
      </c>
      <c r="BS138" t="s">
        <v>131</v>
      </c>
    </row>
    <row r="139" spans="1:74" x14ac:dyDescent="0.35">
      <c r="A139" t="s">
        <v>564</v>
      </c>
      <c r="B139" t="s">
        <v>84</v>
      </c>
      <c r="C139" s="8" t="s">
        <v>565</v>
      </c>
      <c r="D139" t="s">
        <v>76</v>
      </c>
      <c r="E139" t="s">
        <v>86</v>
      </c>
      <c r="F139" t="s">
        <v>78</v>
      </c>
      <c r="G139" t="s">
        <v>566</v>
      </c>
      <c r="H139">
        <v>0.28000000000000003</v>
      </c>
      <c r="I139">
        <v>4</v>
      </c>
      <c r="J139">
        <v>1.6519999999999999</v>
      </c>
      <c r="K139">
        <v>0.105</v>
      </c>
      <c r="L139">
        <v>-2E-3</v>
      </c>
      <c r="M139">
        <v>0.87</v>
      </c>
      <c r="N139">
        <v>76</v>
      </c>
      <c r="O139" s="11">
        <v>262.76029999999997</v>
      </c>
      <c r="P139">
        <v>0.01</v>
      </c>
      <c r="Q139">
        <v>13.3</v>
      </c>
      <c r="R139">
        <v>1.27</v>
      </c>
      <c r="S139">
        <v>0.1</v>
      </c>
      <c r="T139">
        <v>0.2</v>
      </c>
      <c r="U139">
        <v>2.2200000000000002</v>
      </c>
      <c r="V139">
        <v>73.16</v>
      </c>
      <c r="W139">
        <v>8.24</v>
      </c>
      <c r="X139">
        <v>0.67</v>
      </c>
      <c r="Y139">
        <v>0.38</v>
      </c>
      <c r="Z139">
        <v>0.28999999999999998</v>
      </c>
      <c r="AA139">
        <v>0.11</v>
      </c>
      <c r="AB139">
        <v>0.06</v>
      </c>
      <c r="AC139"/>
      <c r="AD139">
        <v>4.2</v>
      </c>
      <c r="AE139">
        <v>4.4000000000000004</v>
      </c>
      <c r="AF139">
        <v>4</v>
      </c>
      <c r="AG139">
        <v>0</v>
      </c>
      <c r="AH139">
        <v>7.2</v>
      </c>
      <c r="AI139">
        <v>8.1999999999999993</v>
      </c>
      <c r="AJ139">
        <v>17</v>
      </c>
      <c r="AK139">
        <v>7</v>
      </c>
      <c r="AL139">
        <v>58</v>
      </c>
      <c r="AM139">
        <v>0.02</v>
      </c>
      <c r="AN139">
        <v>0.01</v>
      </c>
      <c r="BJ139" s="11"/>
      <c r="BK139" s="11"/>
      <c r="BL139" s="11"/>
      <c r="BM139" s="11"/>
      <c r="BN139" s="11"/>
      <c r="BO139" s="11"/>
      <c r="BP139" s="11"/>
      <c r="BR139" t="s">
        <v>407</v>
      </c>
      <c r="BS139" t="s">
        <v>131</v>
      </c>
    </row>
    <row r="140" spans="1:74" x14ac:dyDescent="0.35">
      <c r="A140" t="s">
        <v>567</v>
      </c>
      <c r="B140" t="s">
        <v>74</v>
      </c>
      <c r="C140" s="8" t="s">
        <v>565</v>
      </c>
      <c r="D140" t="s">
        <v>76</v>
      </c>
      <c r="E140" t="s">
        <v>77</v>
      </c>
      <c r="F140" t="s">
        <v>90</v>
      </c>
      <c r="G140" t="s">
        <v>568</v>
      </c>
      <c r="H140">
        <v>0.32</v>
      </c>
      <c r="I140">
        <v>6.6</v>
      </c>
      <c r="J140">
        <v>1.8740000000000001</v>
      </c>
      <c r="K140">
        <v>0.123</v>
      </c>
      <c r="L140">
        <v>-3.0000000000000001E-3</v>
      </c>
      <c r="M140">
        <v>0.9</v>
      </c>
      <c r="N140">
        <v>74</v>
      </c>
      <c r="O140" s="11">
        <v>305.59269999999998</v>
      </c>
      <c r="P140">
        <v>0.01</v>
      </c>
      <c r="Q140">
        <v>12.87</v>
      </c>
      <c r="R140">
        <v>1.06</v>
      </c>
      <c r="S140">
        <v>0.08</v>
      </c>
      <c r="T140">
        <v>0.14000000000000001</v>
      </c>
      <c r="U140">
        <v>2.2799999999999998</v>
      </c>
      <c r="V140">
        <v>73.37</v>
      </c>
      <c r="W140">
        <v>8.5500000000000007</v>
      </c>
      <c r="X140">
        <v>0.72</v>
      </c>
      <c r="Y140">
        <v>0.41</v>
      </c>
      <c r="Z140">
        <v>0.34</v>
      </c>
      <c r="AA140">
        <v>0.13</v>
      </c>
      <c r="AB140">
        <v>0.06</v>
      </c>
      <c r="AC140"/>
      <c r="AD140">
        <v>5</v>
      </c>
      <c r="AE140">
        <v>4.5</v>
      </c>
      <c r="AF140">
        <v>4.3</v>
      </c>
      <c r="AG140">
        <v>0</v>
      </c>
      <c r="AH140">
        <v>7.2</v>
      </c>
      <c r="AI140">
        <v>8.5</v>
      </c>
      <c r="AJ140">
        <v>19</v>
      </c>
      <c r="AK140">
        <v>8</v>
      </c>
      <c r="AL140">
        <v>49</v>
      </c>
      <c r="AM140">
        <v>0.02</v>
      </c>
      <c r="AN140">
        <v>0.01</v>
      </c>
      <c r="AO140">
        <v>0.13</v>
      </c>
      <c r="AP140">
        <v>0.51</v>
      </c>
      <c r="AQ140">
        <v>0.46</v>
      </c>
      <c r="AR140">
        <v>0.05</v>
      </c>
      <c r="AS140">
        <v>0.1</v>
      </c>
      <c r="AT140">
        <v>0</v>
      </c>
      <c r="AU140">
        <v>0.2</v>
      </c>
      <c r="AV140">
        <v>3.4</v>
      </c>
      <c r="AW140">
        <v>0.9</v>
      </c>
      <c r="AX140">
        <v>0.6</v>
      </c>
      <c r="AY140">
        <v>0.9</v>
      </c>
      <c r="AZ140">
        <v>82.5</v>
      </c>
      <c r="BA140">
        <v>0.7</v>
      </c>
      <c r="BB140">
        <v>9.4</v>
      </c>
      <c r="BC140">
        <v>0.7</v>
      </c>
      <c r="BD140">
        <v>0.2</v>
      </c>
      <c r="BE140">
        <v>0.4</v>
      </c>
      <c r="BF140">
        <v>94.2</v>
      </c>
      <c r="BG140">
        <v>1.9</v>
      </c>
      <c r="BH140">
        <v>1473</v>
      </c>
      <c r="BI140">
        <v>0.1</v>
      </c>
      <c r="BJ140" s="11"/>
      <c r="BK140" s="11"/>
      <c r="BL140" s="11"/>
      <c r="BM140" s="11"/>
      <c r="BN140" s="11"/>
      <c r="BO140" s="11"/>
      <c r="BP140" s="11"/>
      <c r="BR140" t="s">
        <v>569</v>
      </c>
      <c r="BS140" t="s">
        <v>131</v>
      </c>
      <c r="BU140" t="s">
        <v>106</v>
      </c>
      <c r="BV140" t="s">
        <v>82</v>
      </c>
    </row>
    <row r="141" spans="1:74" x14ac:dyDescent="0.35">
      <c r="A141" t="s">
        <v>570</v>
      </c>
      <c r="B141" t="s">
        <v>74</v>
      </c>
      <c r="C141" s="8" t="s">
        <v>565</v>
      </c>
      <c r="D141" t="s">
        <v>76</v>
      </c>
      <c r="E141" t="s">
        <v>77</v>
      </c>
      <c r="F141" t="s">
        <v>96</v>
      </c>
      <c r="G141" t="s">
        <v>571</v>
      </c>
      <c r="H141">
        <v>0.32</v>
      </c>
      <c r="I141">
        <v>5</v>
      </c>
      <c r="J141">
        <v>1.6339999999999999</v>
      </c>
      <c r="K141">
        <v>8.8999999999999996E-2</v>
      </c>
      <c r="L141">
        <v>-3.0000000000000001E-3</v>
      </c>
      <c r="M141">
        <v>0.68</v>
      </c>
      <c r="N141">
        <v>81</v>
      </c>
      <c r="O141" s="11">
        <v>214.98570000000001</v>
      </c>
      <c r="P141">
        <v>0.02</v>
      </c>
      <c r="Q141">
        <v>14.81</v>
      </c>
      <c r="R141">
        <v>1.59</v>
      </c>
      <c r="S141">
        <v>0.11</v>
      </c>
      <c r="T141">
        <v>0.23</v>
      </c>
      <c r="U141">
        <v>1.8</v>
      </c>
      <c r="V141">
        <v>69.53</v>
      </c>
      <c r="W141">
        <v>10.36</v>
      </c>
      <c r="X141">
        <v>0.66</v>
      </c>
      <c r="Y141">
        <v>0.38</v>
      </c>
      <c r="Z141">
        <v>0.32</v>
      </c>
      <c r="AA141">
        <v>0.13</v>
      </c>
      <c r="AB141">
        <v>0.06</v>
      </c>
      <c r="AC141"/>
      <c r="AD141">
        <v>4</v>
      </c>
      <c r="AE141">
        <v>4</v>
      </c>
      <c r="AF141">
        <v>3.7</v>
      </c>
      <c r="AG141">
        <v>0</v>
      </c>
      <c r="AH141">
        <v>7.2</v>
      </c>
      <c r="AI141">
        <v>10.1</v>
      </c>
      <c r="AJ141">
        <v>20</v>
      </c>
      <c r="AK141">
        <v>9</v>
      </c>
      <c r="AL141">
        <v>66</v>
      </c>
      <c r="AM141">
        <v>0.02</v>
      </c>
      <c r="AN141">
        <v>0.01</v>
      </c>
      <c r="AO141">
        <v>0.14000000000000001</v>
      </c>
      <c r="AP141">
        <v>0.53</v>
      </c>
      <c r="AQ141">
        <v>0.57999999999999996</v>
      </c>
      <c r="AR141">
        <v>-0.05</v>
      </c>
      <c r="AS141">
        <v>0.1</v>
      </c>
      <c r="AT141">
        <v>0</v>
      </c>
      <c r="AU141">
        <v>0.4</v>
      </c>
      <c r="AV141">
        <v>3.8</v>
      </c>
      <c r="AW141">
        <v>1</v>
      </c>
      <c r="AX141">
        <v>0</v>
      </c>
      <c r="AY141">
        <v>0.9</v>
      </c>
      <c r="AZ141">
        <v>78.7</v>
      </c>
      <c r="BA141">
        <v>0.7</v>
      </c>
      <c r="BB141">
        <v>13.1</v>
      </c>
      <c r="BC141">
        <v>0.8</v>
      </c>
      <c r="BD141">
        <v>0.2</v>
      </c>
      <c r="BE141">
        <v>0.3</v>
      </c>
      <c r="BF141">
        <v>94.1</v>
      </c>
      <c r="BG141">
        <v>1.9</v>
      </c>
      <c r="BH141">
        <v>1586</v>
      </c>
      <c r="BI141">
        <v>0.7</v>
      </c>
      <c r="BJ141" s="11"/>
      <c r="BK141" s="11"/>
      <c r="BL141" s="11"/>
      <c r="BM141" s="11"/>
      <c r="BN141" s="11"/>
      <c r="BO141" s="11"/>
      <c r="BP141" s="11"/>
      <c r="BR141" t="s">
        <v>572</v>
      </c>
      <c r="BS141" t="s">
        <v>110</v>
      </c>
      <c r="BU141" t="s">
        <v>106</v>
      </c>
      <c r="BV141" t="s">
        <v>82</v>
      </c>
    </row>
    <row r="142" spans="1:74" x14ac:dyDescent="0.35">
      <c r="A142" t="s">
        <v>573</v>
      </c>
      <c r="B142" t="s">
        <v>74</v>
      </c>
      <c r="C142" s="8" t="s">
        <v>574</v>
      </c>
      <c r="D142" t="s">
        <v>76</v>
      </c>
      <c r="E142" t="s">
        <v>77</v>
      </c>
      <c r="F142" t="s">
        <v>96</v>
      </c>
      <c r="G142" t="s">
        <v>575</v>
      </c>
      <c r="H142">
        <v>0.2</v>
      </c>
      <c r="I142">
        <v>4</v>
      </c>
      <c r="J142">
        <v>1.613</v>
      </c>
      <c r="K142">
        <v>0.121</v>
      </c>
      <c r="L142">
        <v>-5.0000000000000001E-3</v>
      </c>
      <c r="M142">
        <v>0.9</v>
      </c>
      <c r="N142">
        <v>82</v>
      </c>
      <c r="O142" s="11">
        <v>386.31529999999998</v>
      </c>
      <c r="P142">
        <v>0.01</v>
      </c>
      <c r="Q142">
        <v>11.16</v>
      </c>
      <c r="R142">
        <v>0.94</v>
      </c>
      <c r="S142">
        <v>0.06</v>
      </c>
      <c r="T142">
        <v>0.09</v>
      </c>
      <c r="U142">
        <v>3.02</v>
      </c>
      <c r="V142">
        <v>79.16</v>
      </c>
      <c r="W142">
        <v>4.01</v>
      </c>
      <c r="X142">
        <v>0.73</v>
      </c>
      <c r="Y142">
        <v>0.4</v>
      </c>
      <c r="Z142">
        <v>0.26</v>
      </c>
      <c r="AA142">
        <v>0.11</v>
      </c>
      <c r="AB142">
        <v>0.05</v>
      </c>
      <c r="AC142"/>
      <c r="AD142">
        <v>4.7</v>
      </c>
      <c r="AE142">
        <v>4.5999999999999996</v>
      </c>
      <c r="AF142">
        <v>4.3</v>
      </c>
      <c r="AG142">
        <v>0</v>
      </c>
      <c r="AH142">
        <v>7.3</v>
      </c>
      <c r="AI142">
        <v>4.3</v>
      </c>
      <c r="AJ142">
        <v>11</v>
      </c>
      <c r="AK142">
        <v>2</v>
      </c>
      <c r="AL142">
        <v>39</v>
      </c>
      <c r="AM142">
        <v>0.01</v>
      </c>
      <c r="AN142">
        <v>0.02</v>
      </c>
      <c r="AO142">
        <v>0.04</v>
      </c>
      <c r="AP142">
        <v>0.21</v>
      </c>
      <c r="AQ142">
        <v>0.22</v>
      </c>
      <c r="AR142">
        <v>-0.01</v>
      </c>
      <c r="AS142">
        <v>0.1</v>
      </c>
      <c r="AT142">
        <v>0</v>
      </c>
      <c r="AU142">
        <v>0.2</v>
      </c>
      <c r="AV142">
        <v>3.2</v>
      </c>
      <c r="AW142">
        <v>0.7</v>
      </c>
      <c r="AX142">
        <v>0</v>
      </c>
      <c r="AY142">
        <v>1</v>
      </c>
      <c r="AZ142">
        <v>88.7</v>
      </c>
      <c r="BA142">
        <v>0.6</v>
      </c>
      <c r="BB142">
        <v>4.5999999999999996</v>
      </c>
      <c r="BC142">
        <v>0.3</v>
      </c>
      <c r="BD142">
        <v>0.3</v>
      </c>
      <c r="BE142">
        <v>0.4</v>
      </c>
      <c r="BF142">
        <v>95.2</v>
      </c>
      <c r="BG142">
        <v>1.5</v>
      </c>
      <c r="BH142">
        <v>1247</v>
      </c>
      <c r="BI142">
        <v>0</v>
      </c>
      <c r="BJ142" s="11"/>
      <c r="BK142" s="11"/>
      <c r="BL142" s="11"/>
      <c r="BM142" s="11"/>
      <c r="BN142" s="11"/>
      <c r="BO142" s="11"/>
      <c r="BP142" s="11"/>
      <c r="BR142" t="s">
        <v>576</v>
      </c>
      <c r="BS142" t="s">
        <v>131</v>
      </c>
      <c r="BU142" t="s">
        <v>106</v>
      </c>
      <c r="BV142" t="s">
        <v>82</v>
      </c>
    </row>
    <row r="143" spans="1:74" x14ac:dyDescent="0.35">
      <c r="A143" t="s">
        <v>577</v>
      </c>
      <c r="B143" t="s">
        <v>127</v>
      </c>
      <c r="C143" s="8" t="s">
        <v>574</v>
      </c>
      <c r="D143" t="s">
        <v>76</v>
      </c>
      <c r="E143" t="s">
        <v>86</v>
      </c>
      <c r="F143" t="s">
        <v>78</v>
      </c>
      <c r="G143" t="s">
        <v>578</v>
      </c>
      <c r="H143">
        <v>0.26</v>
      </c>
      <c r="I143">
        <v>5</v>
      </c>
      <c r="J143">
        <v>1.714</v>
      </c>
      <c r="K143">
        <v>9.9000000000000005E-2</v>
      </c>
      <c r="L143">
        <v>-3.0000000000000001E-3</v>
      </c>
      <c r="M143">
        <v>1.06</v>
      </c>
      <c r="N143">
        <v>78</v>
      </c>
      <c r="O143" s="11">
        <v>366.54649999999998</v>
      </c>
      <c r="P143">
        <v>0.01</v>
      </c>
      <c r="Q143">
        <v>12.33</v>
      </c>
      <c r="R143">
        <v>1.02</v>
      </c>
      <c r="S143">
        <v>0.11</v>
      </c>
      <c r="T143">
        <v>0.19</v>
      </c>
      <c r="U143">
        <v>2.68</v>
      </c>
      <c r="V143">
        <v>75.760000000000005</v>
      </c>
      <c r="W143">
        <v>6.31</v>
      </c>
      <c r="X143">
        <v>0.68</v>
      </c>
      <c r="Y143">
        <v>0.43</v>
      </c>
      <c r="Z143">
        <v>0.3</v>
      </c>
      <c r="AA143">
        <v>0.13</v>
      </c>
      <c r="AB143">
        <v>0.05</v>
      </c>
      <c r="AC143"/>
      <c r="AD143">
        <v>4.0999999999999996</v>
      </c>
      <c r="AE143">
        <v>4.5</v>
      </c>
      <c r="AF143">
        <v>4.5</v>
      </c>
      <c r="AG143">
        <v>0</v>
      </c>
      <c r="AH143">
        <v>7.3</v>
      </c>
      <c r="AI143">
        <v>6.4</v>
      </c>
      <c r="AJ143">
        <v>13</v>
      </c>
      <c r="AK143">
        <v>4</v>
      </c>
      <c r="AL143">
        <v>46</v>
      </c>
      <c r="AM143">
        <v>0.02</v>
      </c>
      <c r="AN143">
        <v>0.02</v>
      </c>
      <c r="BJ143" s="11"/>
      <c r="BK143" s="11"/>
      <c r="BL143" s="11"/>
      <c r="BM143" s="11"/>
      <c r="BN143" s="11"/>
      <c r="BO143" s="11"/>
      <c r="BP143" s="11"/>
      <c r="BR143" t="s">
        <v>579</v>
      </c>
      <c r="BS143" t="s">
        <v>279</v>
      </c>
    </row>
    <row r="144" spans="1:74" x14ac:dyDescent="0.35">
      <c r="A144" t="s">
        <v>580</v>
      </c>
      <c r="B144" t="s">
        <v>74</v>
      </c>
      <c r="C144" s="8" t="s">
        <v>581</v>
      </c>
      <c r="D144" t="s">
        <v>76</v>
      </c>
      <c r="E144" t="s">
        <v>77</v>
      </c>
      <c r="F144" t="s">
        <v>96</v>
      </c>
      <c r="G144" t="s">
        <v>582</v>
      </c>
      <c r="H144">
        <v>0.24</v>
      </c>
      <c r="I144">
        <v>4</v>
      </c>
      <c r="J144">
        <v>1.5760000000000001</v>
      </c>
      <c r="K144">
        <v>0.13100000000000001</v>
      </c>
      <c r="L144">
        <v>-6.0000000000000001E-3</v>
      </c>
      <c r="M144">
        <v>0.66</v>
      </c>
      <c r="N144">
        <v>79</v>
      </c>
      <c r="O144" s="11">
        <v>403.613</v>
      </c>
      <c r="P144">
        <v>0.01</v>
      </c>
      <c r="Q144">
        <v>10.16</v>
      </c>
      <c r="R144">
        <v>0.79</v>
      </c>
      <c r="S144">
        <v>0.13</v>
      </c>
      <c r="T144">
        <v>0.19</v>
      </c>
      <c r="U144">
        <v>3.28</v>
      </c>
      <c r="V144">
        <v>78.099999999999994</v>
      </c>
      <c r="W144">
        <v>5.59</v>
      </c>
      <c r="X144">
        <v>0.81</v>
      </c>
      <c r="Y144">
        <v>0.45</v>
      </c>
      <c r="Z144">
        <v>0.3</v>
      </c>
      <c r="AA144">
        <v>0.13</v>
      </c>
      <c r="AB144">
        <v>7.0000000000000007E-2</v>
      </c>
      <c r="AC144"/>
      <c r="AD144">
        <v>4</v>
      </c>
      <c r="AE144">
        <v>5</v>
      </c>
      <c r="AF144">
        <v>4.5</v>
      </c>
      <c r="AG144">
        <v>0</v>
      </c>
      <c r="AH144">
        <v>7.3</v>
      </c>
      <c r="AI144">
        <v>5.9</v>
      </c>
      <c r="AJ144">
        <v>11</v>
      </c>
      <c r="AK144">
        <v>2</v>
      </c>
      <c r="AL144">
        <v>42</v>
      </c>
      <c r="AM144">
        <v>0.02</v>
      </c>
      <c r="AN144">
        <v>0.01</v>
      </c>
      <c r="AO144">
        <v>0.05</v>
      </c>
      <c r="AP144">
        <v>0.28999999999999998</v>
      </c>
      <c r="AQ144">
        <v>0.31</v>
      </c>
      <c r="AR144">
        <v>-0.02</v>
      </c>
      <c r="AS144">
        <v>0.2</v>
      </c>
      <c r="AT144">
        <v>0</v>
      </c>
      <c r="AU144">
        <v>0.2</v>
      </c>
      <c r="AV144">
        <v>3</v>
      </c>
      <c r="AW144">
        <v>0.6</v>
      </c>
      <c r="AX144">
        <v>0</v>
      </c>
      <c r="AY144">
        <v>1</v>
      </c>
      <c r="AZ144">
        <v>89.1</v>
      </c>
      <c r="BA144">
        <v>0.4</v>
      </c>
      <c r="BB144">
        <v>4.5</v>
      </c>
      <c r="BC144">
        <v>0.4</v>
      </c>
      <c r="BD144">
        <v>0.2</v>
      </c>
      <c r="BE144">
        <v>0.4</v>
      </c>
      <c r="BF144">
        <v>95.4</v>
      </c>
      <c r="BG144">
        <v>1.5</v>
      </c>
      <c r="BH144">
        <v>1502</v>
      </c>
      <c r="BI144">
        <v>0.1</v>
      </c>
      <c r="BJ144" s="11"/>
      <c r="BK144" s="11"/>
      <c r="BL144" s="11"/>
      <c r="BM144" s="11"/>
      <c r="BN144" s="11"/>
      <c r="BO144" s="11"/>
      <c r="BP144" s="11"/>
      <c r="BR144" t="s">
        <v>583</v>
      </c>
      <c r="BS144" t="s">
        <v>110</v>
      </c>
      <c r="BU144" t="s">
        <v>106</v>
      </c>
      <c r="BV144" t="s">
        <v>82</v>
      </c>
    </row>
    <row r="145" spans="1:74" x14ac:dyDescent="0.35">
      <c r="A145" t="s">
        <v>584</v>
      </c>
      <c r="B145" t="s">
        <v>84</v>
      </c>
      <c r="C145" s="8" t="s">
        <v>585</v>
      </c>
      <c r="D145" t="s">
        <v>76</v>
      </c>
      <c r="E145" t="s">
        <v>86</v>
      </c>
      <c r="F145" t="s">
        <v>78</v>
      </c>
      <c r="G145" t="s">
        <v>586</v>
      </c>
      <c r="H145">
        <v>0.3</v>
      </c>
      <c r="I145">
        <v>8</v>
      </c>
      <c r="J145">
        <v>2.0830000000000002</v>
      </c>
      <c r="K145">
        <v>0.14099999999999999</v>
      </c>
      <c r="L145">
        <v>-4.0000000000000001E-3</v>
      </c>
      <c r="M145">
        <v>0.7</v>
      </c>
      <c r="N145">
        <v>57</v>
      </c>
      <c r="O145" s="11">
        <v>343</v>
      </c>
      <c r="P145">
        <v>0.01</v>
      </c>
      <c r="Q145">
        <v>10.64</v>
      </c>
      <c r="R145">
        <v>0.93</v>
      </c>
      <c r="S145">
        <v>0.05</v>
      </c>
      <c r="T145">
        <v>0.11</v>
      </c>
      <c r="U145">
        <v>2.71</v>
      </c>
      <c r="V145">
        <v>76.86</v>
      </c>
      <c r="W145">
        <v>7.01</v>
      </c>
      <c r="X145">
        <v>0.68</v>
      </c>
      <c r="Y145">
        <v>0.47</v>
      </c>
      <c r="Z145">
        <v>0.3</v>
      </c>
      <c r="AA145">
        <v>0.17</v>
      </c>
      <c r="AB145">
        <v>0.06</v>
      </c>
      <c r="AC145"/>
      <c r="AD145">
        <v>4.5</v>
      </c>
      <c r="AE145">
        <v>4.5</v>
      </c>
      <c r="AF145">
        <v>4</v>
      </c>
      <c r="AG145">
        <v>0</v>
      </c>
      <c r="AH145">
        <v>7</v>
      </c>
      <c r="AI145">
        <v>7</v>
      </c>
      <c r="AJ145">
        <v>31</v>
      </c>
      <c r="AK145">
        <v>16</v>
      </c>
      <c r="BJ145" s="11">
        <v>56</v>
      </c>
      <c r="BK145" s="11">
        <v>22</v>
      </c>
      <c r="BL145" s="11">
        <v>50</v>
      </c>
      <c r="BM145" s="11">
        <v>34</v>
      </c>
      <c r="BN145" s="11">
        <v>21</v>
      </c>
      <c r="BO145" s="11">
        <v>77</v>
      </c>
      <c r="BP145" s="11">
        <v>14</v>
      </c>
      <c r="BR145" t="s">
        <v>587</v>
      </c>
      <c r="BS145" t="s">
        <v>110</v>
      </c>
    </row>
    <row r="146" spans="1:74" x14ac:dyDescent="0.35">
      <c r="A146" t="s">
        <v>588</v>
      </c>
      <c r="B146" t="s">
        <v>84</v>
      </c>
      <c r="C146" s="8" t="s">
        <v>589</v>
      </c>
      <c r="D146" t="s">
        <v>76</v>
      </c>
      <c r="E146" t="s">
        <v>86</v>
      </c>
      <c r="F146" t="s">
        <v>78</v>
      </c>
      <c r="G146" t="s">
        <v>590</v>
      </c>
      <c r="H146">
        <v>0.24</v>
      </c>
      <c r="I146">
        <v>5</v>
      </c>
      <c r="J146">
        <v>1.6220000000000001</v>
      </c>
      <c r="K146">
        <v>0.106</v>
      </c>
      <c r="L146">
        <v>-4.0000000000000001E-3</v>
      </c>
      <c r="M146">
        <v>0.92</v>
      </c>
      <c r="N146">
        <v>84</v>
      </c>
      <c r="O146" s="11">
        <v>268.52620000000002</v>
      </c>
      <c r="P146">
        <v>0.01</v>
      </c>
      <c r="Q146">
        <v>12.13</v>
      </c>
      <c r="R146">
        <v>1.06</v>
      </c>
      <c r="S146">
        <v>7.0000000000000007E-2</v>
      </c>
      <c r="T146">
        <v>0.13</v>
      </c>
      <c r="U146">
        <v>2.87</v>
      </c>
      <c r="V146">
        <v>75.989999999999995</v>
      </c>
      <c r="W146">
        <v>6.21</v>
      </c>
      <c r="X146">
        <v>0.7</v>
      </c>
      <c r="Y146">
        <v>0.39</v>
      </c>
      <c r="Z146">
        <v>0.27</v>
      </c>
      <c r="AA146">
        <v>0.12</v>
      </c>
      <c r="AB146">
        <v>0.05</v>
      </c>
      <c r="AC146"/>
      <c r="AD146">
        <v>3.8</v>
      </c>
      <c r="AE146">
        <v>3.8</v>
      </c>
      <c r="AF146">
        <v>4</v>
      </c>
      <c r="AG146">
        <v>0</v>
      </c>
      <c r="AH146">
        <v>7</v>
      </c>
      <c r="AI146">
        <v>6.3</v>
      </c>
      <c r="AJ146">
        <v>18</v>
      </c>
      <c r="AK146">
        <v>8</v>
      </c>
      <c r="AL146">
        <v>49</v>
      </c>
      <c r="AM146">
        <v>0.02</v>
      </c>
      <c r="AN146">
        <v>0.02</v>
      </c>
      <c r="AO146">
        <v>0.1</v>
      </c>
      <c r="AP146">
        <v>0.35</v>
      </c>
      <c r="AQ146">
        <v>0.32</v>
      </c>
      <c r="AR146">
        <v>0.03</v>
      </c>
      <c r="AS146">
        <v>0.1</v>
      </c>
      <c r="AT146">
        <v>0</v>
      </c>
      <c r="AU146">
        <v>0.2</v>
      </c>
      <c r="AV146">
        <v>3.6</v>
      </c>
      <c r="AW146">
        <v>0.8</v>
      </c>
      <c r="AX146">
        <v>0</v>
      </c>
      <c r="AY146">
        <v>1</v>
      </c>
      <c r="AZ146">
        <v>85.3</v>
      </c>
      <c r="BA146">
        <v>0.6</v>
      </c>
      <c r="BB146">
        <v>7.3</v>
      </c>
      <c r="BC146">
        <v>0.5</v>
      </c>
      <c r="BD146">
        <v>0.2</v>
      </c>
      <c r="BE146">
        <v>0.3</v>
      </c>
      <c r="BF146">
        <v>94.7</v>
      </c>
      <c r="BG146">
        <v>2.4</v>
      </c>
      <c r="BH146">
        <v>1459</v>
      </c>
      <c r="BI146">
        <v>0.1</v>
      </c>
      <c r="BJ146" s="11"/>
      <c r="BK146" s="11"/>
      <c r="BL146" s="11"/>
      <c r="BM146" s="11"/>
      <c r="BN146" s="11"/>
      <c r="BO146" s="11"/>
      <c r="BP146" s="11"/>
      <c r="BR146" t="s">
        <v>239</v>
      </c>
      <c r="BS146" t="s">
        <v>131</v>
      </c>
      <c r="BU146" t="s">
        <v>106</v>
      </c>
      <c r="BV146" t="s">
        <v>82</v>
      </c>
    </row>
    <row r="147" spans="1:74" x14ac:dyDescent="0.35">
      <c r="A147" t="s">
        <v>591</v>
      </c>
      <c r="B147" t="s">
        <v>84</v>
      </c>
      <c r="C147" s="8" t="s">
        <v>592</v>
      </c>
      <c r="D147" t="s">
        <v>76</v>
      </c>
      <c r="E147" t="s">
        <v>86</v>
      </c>
      <c r="F147" t="s">
        <v>78</v>
      </c>
      <c r="G147" t="s">
        <v>593</v>
      </c>
      <c r="H147">
        <v>0.27</v>
      </c>
      <c r="I147">
        <v>5</v>
      </c>
      <c r="J147">
        <v>1.6859999999999999</v>
      </c>
      <c r="K147">
        <v>0.11899999999999999</v>
      </c>
      <c r="L147">
        <v>-4.0000000000000001E-3</v>
      </c>
      <c r="M147">
        <v>1.06</v>
      </c>
      <c r="N147">
        <v>79</v>
      </c>
      <c r="O147" s="11">
        <v>307</v>
      </c>
      <c r="P147">
        <v>0.01</v>
      </c>
      <c r="Q147">
        <v>11.96</v>
      </c>
      <c r="R147">
        <v>0.99</v>
      </c>
      <c r="S147">
        <v>0.09</v>
      </c>
      <c r="T147">
        <v>0.17</v>
      </c>
      <c r="U147">
        <v>2.62</v>
      </c>
      <c r="V147">
        <v>76.39</v>
      </c>
      <c r="W147">
        <v>6.27</v>
      </c>
      <c r="X147">
        <v>0.68</v>
      </c>
      <c r="Y147">
        <v>0.38</v>
      </c>
      <c r="Z147">
        <v>0.28000000000000003</v>
      </c>
      <c r="AA147">
        <v>0.11</v>
      </c>
      <c r="AB147">
        <v>0.05</v>
      </c>
      <c r="AC147"/>
      <c r="AD147">
        <v>4</v>
      </c>
      <c r="AE147">
        <v>4.5999999999999996</v>
      </c>
      <c r="AF147">
        <v>4.7</v>
      </c>
      <c r="AG147">
        <v>0</v>
      </c>
      <c r="AH147">
        <v>7.1</v>
      </c>
      <c r="AI147">
        <v>6.4</v>
      </c>
      <c r="AJ147">
        <v>16</v>
      </c>
      <c r="AK147">
        <v>6</v>
      </c>
      <c r="AL147">
        <v>49</v>
      </c>
      <c r="AM147">
        <v>0.02</v>
      </c>
      <c r="AN147" t="s">
        <v>135</v>
      </c>
      <c r="AO147">
        <v>0.13</v>
      </c>
      <c r="AP147">
        <v>0.25</v>
      </c>
      <c r="AQ147">
        <v>0.31</v>
      </c>
      <c r="AR147">
        <v>-0.06</v>
      </c>
      <c r="AS147">
        <v>0.1</v>
      </c>
      <c r="AT147">
        <v>0</v>
      </c>
      <c r="AU147">
        <v>0.3</v>
      </c>
      <c r="AV147">
        <v>3.2</v>
      </c>
      <c r="AW147">
        <v>0.8</v>
      </c>
      <c r="AX147">
        <v>0</v>
      </c>
      <c r="AY147">
        <v>0.9</v>
      </c>
      <c r="AZ147">
        <v>84.2</v>
      </c>
      <c r="BA147">
        <v>0.6</v>
      </c>
      <c r="BB147">
        <v>8.8000000000000007</v>
      </c>
      <c r="BC147">
        <v>0.5</v>
      </c>
      <c r="BD147">
        <v>0.2</v>
      </c>
      <c r="BE147">
        <v>0.4</v>
      </c>
      <c r="BF147">
        <v>95</v>
      </c>
      <c r="BG147">
        <v>2.2000000000000002</v>
      </c>
      <c r="BH147">
        <v>1372</v>
      </c>
      <c r="BI147">
        <v>0</v>
      </c>
      <c r="BJ147" s="11">
        <v>7</v>
      </c>
      <c r="BK147" s="11">
        <v>6</v>
      </c>
      <c r="BL147" s="11">
        <v>65</v>
      </c>
      <c r="BM147" s="11">
        <v>44</v>
      </c>
      <c r="BN147" s="11">
        <v>28</v>
      </c>
      <c r="BO147" s="11">
        <v>59</v>
      </c>
      <c r="BP147" s="11">
        <v>16</v>
      </c>
      <c r="BR147" t="s">
        <v>594</v>
      </c>
      <c r="BS147" t="s">
        <v>279</v>
      </c>
      <c r="BV147" t="s">
        <v>82</v>
      </c>
    </row>
    <row r="148" spans="1:74" x14ac:dyDescent="0.35">
      <c r="A148" t="s">
        <v>595</v>
      </c>
      <c r="B148" t="s">
        <v>161</v>
      </c>
      <c r="C148" s="8" t="s">
        <v>596</v>
      </c>
      <c r="D148" t="s">
        <v>76</v>
      </c>
      <c r="E148" t="s">
        <v>86</v>
      </c>
      <c r="F148" t="s">
        <v>90</v>
      </c>
      <c r="G148" t="s">
        <v>597</v>
      </c>
      <c r="H148">
        <v>0.32</v>
      </c>
      <c r="I148">
        <v>6.3</v>
      </c>
      <c r="J148">
        <v>1.8420000000000001</v>
      </c>
      <c r="K148">
        <v>0.104</v>
      </c>
      <c r="L148">
        <v>-3.0000000000000001E-3</v>
      </c>
      <c r="M148">
        <v>0.72</v>
      </c>
      <c r="N148">
        <v>78</v>
      </c>
      <c r="O148" s="11">
        <v>259.46550000000002</v>
      </c>
      <c r="P148">
        <v>0.01</v>
      </c>
      <c r="Q148">
        <v>14.14</v>
      </c>
      <c r="R148">
        <v>1.37</v>
      </c>
      <c r="S148">
        <v>0.09</v>
      </c>
      <c r="T148">
        <v>0.18</v>
      </c>
      <c r="U148">
        <v>2.25</v>
      </c>
      <c r="V148">
        <v>70.62</v>
      </c>
      <c r="W148">
        <v>9.76</v>
      </c>
      <c r="X148">
        <v>0.69</v>
      </c>
      <c r="Y148">
        <v>0.41</v>
      </c>
      <c r="Z148">
        <v>0.31</v>
      </c>
      <c r="AA148">
        <v>0.12</v>
      </c>
      <c r="AB148">
        <v>0.06</v>
      </c>
      <c r="AC148"/>
      <c r="AD148">
        <v>4</v>
      </c>
      <c r="AE148">
        <v>3.5</v>
      </c>
      <c r="AF148">
        <v>3.3</v>
      </c>
      <c r="AG148">
        <v>0</v>
      </c>
      <c r="AH148">
        <v>7.2</v>
      </c>
      <c r="AJ148">
        <v>16</v>
      </c>
      <c r="AK148">
        <v>4</v>
      </c>
      <c r="AL148">
        <v>54</v>
      </c>
      <c r="AM148">
        <v>0.02</v>
      </c>
      <c r="AN148">
        <v>0.01</v>
      </c>
      <c r="BJ148" s="11"/>
      <c r="BK148" s="11"/>
      <c r="BL148" s="11"/>
      <c r="BM148" s="11"/>
      <c r="BN148" s="11"/>
      <c r="BO148" s="11"/>
      <c r="BP148" s="11"/>
      <c r="BR148" t="s">
        <v>598</v>
      </c>
      <c r="BS148" t="s">
        <v>110</v>
      </c>
    </row>
    <row r="149" spans="1:74" x14ac:dyDescent="0.35">
      <c r="A149" t="s">
        <v>599</v>
      </c>
      <c r="B149" t="s">
        <v>74</v>
      </c>
      <c r="C149" s="8" t="s">
        <v>600</v>
      </c>
      <c r="D149" t="s">
        <v>76</v>
      </c>
      <c r="E149" t="s">
        <v>77</v>
      </c>
      <c r="F149" t="s">
        <v>601</v>
      </c>
      <c r="G149" t="s">
        <v>602</v>
      </c>
      <c r="H149">
        <v>0.27</v>
      </c>
      <c r="I149">
        <v>4.2</v>
      </c>
      <c r="J149">
        <v>1.718</v>
      </c>
      <c r="K149">
        <v>9.5000000000000001E-2</v>
      </c>
      <c r="L149">
        <v>-3.0000000000000001E-3</v>
      </c>
      <c r="M149">
        <v>0.71</v>
      </c>
      <c r="N149">
        <v>80</v>
      </c>
      <c r="O149" s="11">
        <v>249.58109999999999</v>
      </c>
      <c r="P149">
        <v>0.01</v>
      </c>
      <c r="Q149">
        <v>14.38</v>
      </c>
      <c r="R149">
        <v>1.49</v>
      </c>
      <c r="S149">
        <v>0.1</v>
      </c>
      <c r="T149">
        <v>0.23</v>
      </c>
      <c r="U149">
        <v>1.78</v>
      </c>
      <c r="V149">
        <v>70.930000000000007</v>
      </c>
      <c r="W149">
        <v>9.6</v>
      </c>
      <c r="X149">
        <v>0.63</v>
      </c>
      <c r="Y149">
        <v>0.37</v>
      </c>
      <c r="Z149">
        <v>0.31</v>
      </c>
      <c r="AA149">
        <v>0.12</v>
      </c>
      <c r="AB149">
        <v>0.05</v>
      </c>
      <c r="AC149"/>
      <c r="AD149">
        <v>4</v>
      </c>
      <c r="AE149">
        <v>3.5</v>
      </c>
      <c r="AF149">
        <v>3.7</v>
      </c>
      <c r="AG149">
        <v>0</v>
      </c>
      <c r="AH149">
        <v>7</v>
      </c>
      <c r="AI149">
        <v>9.4</v>
      </c>
      <c r="AJ149">
        <v>15</v>
      </c>
      <c r="AK149">
        <v>5</v>
      </c>
      <c r="AL149">
        <v>72</v>
      </c>
      <c r="AM149">
        <v>0.02</v>
      </c>
      <c r="AN149">
        <v>0.02</v>
      </c>
      <c r="AO149">
        <v>0.14000000000000001</v>
      </c>
      <c r="AP149">
        <v>0.61</v>
      </c>
      <c r="AQ149">
        <v>0.51</v>
      </c>
      <c r="AR149">
        <v>0.1</v>
      </c>
      <c r="AS149">
        <v>0.1</v>
      </c>
      <c r="AT149">
        <v>0</v>
      </c>
      <c r="AU149">
        <v>0.4</v>
      </c>
      <c r="AV149">
        <v>3.8</v>
      </c>
      <c r="AW149">
        <v>0.9</v>
      </c>
      <c r="AX149">
        <v>0</v>
      </c>
      <c r="AY149">
        <v>0.9</v>
      </c>
      <c r="AZ149">
        <v>77.8</v>
      </c>
      <c r="BA149">
        <v>0.6</v>
      </c>
      <c r="BB149">
        <v>14</v>
      </c>
      <c r="BC149">
        <v>0.9</v>
      </c>
      <c r="BD149">
        <v>0.1</v>
      </c>
      <c r="BE149">
        <v>0.3</v>
      </c>
      <c r="BF149">
        <v>94.2</v>
      </c>
      <c r="BG149">
        <v>2.2000000000000002</v>
      </c>
      <c r="BH149">
        <v>1580</v>
      </c>
      <c r="BI149">
        <v>0.1</v>
      </c>
      <c r="BJ149" s="11"/>
      <c r="BK149" s="11"/>
      <c r="BL149" s="11"/>
      <c r="BM149" s="11"/>
      <c r="BN149" s="11"/>
      <c r="BO149" s="11"/>
      <c r="BP149" s="11"/>
      <c r="BR149" t="s">
        <v>603</v>
      </c>
      <c r="BS149" t="s">
        <v>110</v>
      </c>
      <c r="BU149" t="s">
        <v>106</v>
      </c>
      <c r="BV149" t="s">
        <v>82</v>
      </c>
    </row>
    <row r="150" spans="1:74" x14ac:dyDescent="0.35">
      <c r="A150" t="s">
        <v>604</v>
      </c>
      <c r="B150" t="s">
        <v>127</v>
      </c>
      <c r="C150" s="8" t="s">
        <v>600</v>
      </c>
      <c r="D150" t="s">
        <v>76</v>
      </c>
      <c r="E150" t="s">
        <v>86</v>
      </c>
      <c r="F150" t="s">
        <v>78</v>
      </c>
      <c r="G150" t="s">
        <v>605</v>
      </c>
      <c r="H150">
        <v>0.22</v>
      </c>
      <c r="I150">
        <v>5</v>
      </c>
      <c r="J150">
        <v>1.8540000000000001</v>
      </c>
      <c r="K150">
        <v>0.14399999999999999</v>
      </c>
      <c r="L150">
        <v>-5.0000000000000001E-3</v>
      </c>
      <c r="M150">
        <v>1.17</v>
      </c>
      <c r="N150">
        <v>84</v>
      </c>
      <c r="O150" s="11">
        <v>415.96850000000001</v>
      </c>
      <c r="P150">
        <v>0.01</v>
      </c>
      <c r="Q150">
        <v>11.88</v>
      </c>
      <c r="R150">
        <v>0.91</v>
      </c>
      <c r="S150">
        <v>0.12</v>
      </c>
      <c r="T150">
        <v>0.18</v>
      </c>
      <c r="U150">
        <v>2.88</v>
      </c>
      <c r="V150">
        <v>76.91</v>
      </c>
      <c r="W150">
        <v>5.53</v>
      </c>
      <c r="X150">
        <v>0.69</v>
      </c>
      <c r="Y150">
        <v>0.43</v>
      </c>
      <c r="Z150">
        <v>0.28999999999999998</v>
      </c>
      <c r="AA150">
        <v>0.12</v>
      </c>
      <c r="AB150">
        <v>0.06</v>
      </c>
      <c r="AC150"/>
      <c r="AD150">
        <v>4.5</v>
      </c>
      <c r="AE150">
        <v>4.8</v>
      </c>
      <c r="AF150">
        <v>5</v>
      </c>
      <c r="AG150">
        <v>0</v>
      </c>
      <c r="AH150">
        <v>7.5</v>
      </c>
      <c r="AI150">
        <v>5.7</v>
      </c>
      <c r="AJ150">
        <v>12</v>
      </c>
      <c r="AK150">
        <v>3</v>
      </c>
      <c r="AL150">
        <v>39</v>
      </c>
      <c r="AM150">
        <v>0.02</v>
      </c>
      <c r="AN150">
        <v>0.02</v>
      </c>
      <c r="BJ150" s="11"/>
      <c r="BK150" s="11"/>
      <c r="BL150" s="11"/>
      <c r="BM150" s="11"/>
      <c r="BN150" s="11"/>
      <c r="BO150" s="11"/>
      <c r="BP150" s="11"/>
      <c r="BR150" t="s">
        <v>428</v>
      </c>
      <c r="BS150" t="s">
        <v>279</v>
      </c>
    </row>
    <row r="151" spans="1:74" x14ac:dyDescent="0.35">
      <c r="A151" t="s">
        <v>606</v>
      </c>
      <c r="B151" t="s">
        <v>161</v>
      </c>
      <c r="C151" s="8" t="s">
        <v>607</v>
      </c>
      <c r="D151" t="s">
        <v>76</v>
      </c>
      <c r="E151" t="s">
        <v>86</v>
      </c>
      <c r="F151" t="s">
        <v>90</v>
      </c>
      <c r="G151" t="s">
        <v>608</v>
      </c>
      <c r="H151">
        <v>0.27</v>
      </c>
      <c r="I151">
        <v>5.4</v>
      </c>
      <c r="J151">
        <v>1.84</v>
      </c>
      <c r="K151">
        <v>0.14299999999999999</v>
      </c>
      <c r="L151">
        <v>-3.0000000000000001E-3</v>
      </c>
      <c r="M151">
        <v>1.04</v>
      </c>
      <c r="N151">
        <v>71</v>
      </c>
      <c r="O151" s="11">
        <v>471</v>
      </c>
      <c r="P151">
        <v>0.01</v>
      </c>
      <c r="Q151">
        <v>11.65</v>
      </c>
      <c r="R151">
        <v>0.82</v>
      </c>
      <c r="S151">
        <v>0.08</v>
      </c>
      <c r="T151">
        <v>0.13</v>
      </c>
      <c r="U151">
        <v>2.6</v>
      </c>
      <c r="V151">
        <v>75.819999999999993</v>
      </c>
      <c r="W151">
        <v>7.28</v>
      </c>
      <c r="X151">
        <v>0.7</v>
      </c>
      <c r="Y151">
        <v>0.42</v>
      </c>
      <c r="Z151">
        <v>0.32</v>
      </c>
      <c r="AA151">
        <v>0.12</v>
      </c>
      <c r="AB151">
        <v>0.05</v>
      </c>
      <c r="AC151"/>
      <c r="AD151">
        <v>4.9000000000000004</v>
      </c>
      <c r="AE151">
        <v>4.5999999999999996</v>
      </c>
      <c r="AF151">
        <v>4.5</v>
      </c>
      <c r="AG151">
        <v>0</v>
      </c>
      <c r="AH151">
        <v>7.4</v>
      </c>
      <c r="AI151">
        <v>7.3</v>
      </c>
      <c r="AJ151">
        <v>15</v>
      </c>
      <c r="AK151">
        <v>4</v>
      </c>
      <c r="AL151">
        <v>39</v>
      </c>
      <c r="AM151">
        <v>0.02</v>
      </c>
      <c r="AN151">
        <v>0.01</v>
      </c>
      <c r="BJ151" s="11">
        <v>16</v>
      </c>
      <c r="BK151" s="11">
        <v>13</v>
      </c>
      <c r="BL151" s="11">
        <v>90</v>
      </c>
      <c r="BM151" s="11">
        <v>105</v>
      </c>
      <c r="BN151" s="11">
        <v>58</v>
      </c>
      <c r="BO151" s="11">
        <v>79</v>
      </c>
      <c r="BP151" s="11">
        <v>22</v>
      </c>
      <c r="BR151" t="s">
        <v>609</v>
      </c>
      <c r="BS151" t="s">
        <v>279</v>
      </c>
    </row>
    <row r="152" spans="1:74" x14ac:dyDescent="0.35">
      <c r="A152" t="s">
        <v>610</v>
      </c>
      <c r="B152" t="s">
        <v>84</v>
      </c>
      <c r="C152" s="8" t="s">
        <v>611</v>
      </c>
      <c r="D152" t="s">
        <v>76</v>
      </c>
      <c r="E152" t="s">
        <v>86</v>
      </c>
      <c r="F152" t="s">
        <v>78</v>
      </c>
      <c r="G152" t="s">
        <v>612</v>
      </c>
      <c r="H152">
        <v>0.25</v>
      </c>
      <c r="I152">
        <v>4</v>
      </c>
      <c r="J152">
        <v>1.7589999999999999</v>
      </c>
      <c r="K152">
        <v>0.123</v>
      </c>
      <c r="L152">
        <v>-2E-3</v>
      </c>
      <c r="M152">
        <v>0.82</v>
      </c>
      <c r="N152">
        <v>80</v>
      </c>
      <c r="O152" s="11">
        <v>308.06380000000001</v>
      </c>
      <c r="P152">
        <v>0.01</v>
      </c>
      <c r="Q152">
        <v>12.33</v>
      </c>
      <c r="R152">
        <v>1.07</v>
      </c>
      <c r="S152">
        <v>0.1</v>
      </c>
      <c r="T152">
        <v>0.17</v>
      </c>
      <c r="U152">
        <v>2.64</v>
      </c>
      <c r="V152">
        <v>75.22</v>
      </c>
      <c r="W152">
        <v>6.96</v>
      </c>
      <c r="X152">
        <v>0.66</v>
      </c>
      <c r="Y152">
        <v>0.4</v>
      </c>
      <c r="Z152">
        <v>0.28000000000000003</v>
      </c>
      <c r="AA152">
        <v>0.11</v>
      </c>
      <c r="AB152">
        <v>0.06</v>
      </c>
      <c r="AC152"/>
      <c r="AD152">
        <v>3.8</v>
      </c>
      <c r="AE152">
        <v>4.5</v>
      </c>
      <c r="AF152">
        <v>4.0999999999999996</v>
      </c>
      <c r="AG152">
        <v>0</v>
      </c>
      <c r="AH152">
        <v>7.1</v>
      </c>
      <c r="AI152">
        <v>7</v>
      </c>
      <c r="AJ152">
        <v>18</v>
      </c>
      <c r="AK152">
        <v>7</v>
      </c>
      <c r="AL152">
        <v>48</v>
      </c>
      <c r="AM152">
        <v>0.02</v>
      </c>
      <c r="AN152">
        <v>0.01</v>
      </c>
      <c r="BJ152" s="11"/>
      <c r="BK152" s="11"/>
      <c r="BL152" s="11"/>
      <c r="BM152" s="11"/>
      <c r="BN152" s="11"/>
      <c r="BO152" s="11"/>
      <c r="BP152" s="11"/>
      <c r="BR152" t="s">
        <v>613</v>
      </c>
      <c r="BS152" t="s">
        <v>131</v>
      </c>
    </row>
    <row r="153" spans="1:74" x14ac:dyDescent="0.35">
      <c r="A153" t="s">
        <v>614</v>
      </c>
      <c r="B153" t="s">
        <v>74</v>
      </c>
      <c r="C153" s="8" t="s">
        <v>615</v>
      </c>
      <c r="D153" t="s">
        <v>451</v>
      </c>
      <c r="E153" t="s">
        <v>77</v>
      </c>
      <c r="F153" t="s">
        <v>90</v>
      </c>
      <c r="G153" t="s">
        <v>616</v>
      </c>
      <c r="H153">
        <v>0.2</v>
      </c>
      <c r="I153">
        <v>9.4</v>
      </c>
      <c r="J153">
        <v>2.1829999999999998</v>
      </c>
      <c r="K153">
        <v>0.16</v>
      </c>
      <c r="L153">
        <v>-1E-3</v>
      </c>
      <c r="M153">
        <v>1.08</v>
      </c>
      <c r="N153">
        <v>71</v>
      </c>
      <c r="O153" s="11">
        <v>350.07249999999999</v>
      </c>
      <c r="P153">
        <v>0.01</v>
      </c>
      <c r="Q153">
        <v>9.65</v>
      </c>
      <c r="R153">
        <v>0.49</v>
      </c>
      <c r="S153">
        <v>0.05</v>
      </c>
      <c r="T153">
        <v>7.0000000000000007E-2</v>
      </c>
      <c r="U153">
        <v>2.62</v>
      </c>
      <c r="V153">
        <v>78.42</v>
      </c>
      <c r="W153">
        <v>7.06</v>
      </c>
      <c r="X153">
        <v>0.69</v>
      </c>
      <c r="Y153">
        <v>0.43</v>
      </c>
      <c r="Z153">
        <v>0.36</v>
      </c>
      <c r="AA153">
        <v>0.12</v>
      </c>
      <c r="AB153">
        <v>0.04</v>
      </c>
      <c r="AC153"/>
      <c r="AD153">
        <v>3.7</v>
      </c>
      <c r="AE153">
        <v>3.9</v>
      </c>
      <c r="AF153">
        <v>4.3</v>
      </c>
      <c r="AG153">
        <v>0</v>
      </c>
      <c r="AH153">
        <v>7</v>
      </c>
      <c r="AI153">
        <v>7.1</v>
      </c>
      <c r="AJ153">
        <v>17</v>
      </c>
      <c r="AK153">
        <v>5</v>
      </c>
      <c r="AL153">
        <v>33</v>
      </c>
      <c r="AM153">
        <v>0.01</v>
      </c>
      <c r="AN153">
        <v>0.01</v>
      </c>
      <c r="AO153">
        <v>0.08</v>
      </c>
      <c r="AP153">
        <v>0.3</v>
      </c>
      <c r="AQ153">
        <v>0.33</v>
      </c>
      <c r="AR153">
        <v>-0.03</v>
      </c>
      <c r="AS153">
        <v>0.1</v>
      </c>
      <c r="AT153">
        <v>0</v>
      </c>
      <c r="AU153">
        <v>0.4</v>
      </c>
      <c r="AV153">
        <v>3.2</v>
      </c>
      <c r="AW153">
        <v>0.5</v>
      </c>
      <c r="AX153">
        <v>0</v>
      </c>
      <c r="AY153">
        <v>1</v>
      </c>
      <c r="AZ153">
        <v>83.7</v>
      </c>
      <c r="BA153">
        <v>0.8</v>
      </c>
      <c r="BB153">
        <v>9.1</v>
      </c>
      <c r="BC153">
        <v>0.6</v>
      </c>
      <c r="BD153">
        <v>0.2</v>
      </c>
      <c r="BE153">
        <v>0.4</v>
      </c>
      <c r="BF153">
        <v>95.1</v>
      </c>
      <c r="BG153">
        <v>3.7</v>
      </c>
      <c r="BH153">
        <v>1056</v>
      </c>
      <c r="BI153">
        <v>0.1</v>
      </c>
      <c r="BJ153" s="11"/>
      <c r="BK153" s="11"/>
      <c r="BL153" s="11"/>
      <c r="BM153" s="11"/>
      <c r="BN153" s="11"/>
      <c r="BO153" s="11"/>
      <c r="BP153" s="11"/>
      <c r="BR153" t="s">
        <v>617</v>
      </c>
      <c r="BS153" t="s">
        <v>279</v>
      </c>
      <c r="BU153" t="s">
        <v>106</v>
      </c>
      <c r="BV153" t="s">
        <v>82</v>
      </c>
    </row>
    <row r="154" spans="1:74" x14ac:dyDescent="0.35">
      <c r="A154" t="s">
        <v>618</v>
      </c>
      <c r="B154" t="s">
        <v>74</v>
      </c>
      <c r="C154" s="8" t="s">
        <v>619</v>
      </c>
      <c r="D154" t="s">
        <v>76</v>
      </c>
      <c r="E154" t="s">
        <v>77</v>
      </c>
      <c r="F154" t="s">
        <v>96</v>
      </c>
      <c r="G154" t="s">
        <v>620</v>
      </c>
      <c r="H154">
        <v>0.21</v>
      </c>
      <c r="I154">
        <v>4</v>
      </c>
      <c r="J154">
        <v>1.5529999999999999</v>
      </c>
      <c r="K154">
        <v>0.11700000000000001</v>
      </c>
      <c r="L154">
        <v>-5.0000000000000001E-3</v>
      </c>
      <c r="M154">
        <v>1.26</v>
      </c>
      <c r="N154">
        <v>84</v>
      </c>
      <c r="O154" s="11">
        <v>346.77769999999998</v>
      </c>
      <c r="P154">
        <v>0.01</v>
      </c>
      <c r="Q154">
        <v>11.06</v>
      </c>
      <c r="R154">
        <v>0.8</v>
      </c>
      <c r="S154">
        <v>7.0000000000000007E-2</v>
      </c>
      <c r="T154">
        <v>0.14000000000000001</v>
      </c>
      <c r="U154">
        <v>2.78</v>
      </c>
      <c r="V154">
        <v>79</v>
      </c>
      <c r="W154">
        <v>4.68</v>
      </c>
      <c r="X154">
        <v>0.69</v>
      </c>
      <c r="Y154">
        <v>0.37</v>
      </c>
      <c r="Z154">
        <v>0.26</v>
      </c>
      <c r="AA154">
        <v>0.09</v>
      </c>
      <c r="AB154">
        <v>0.05</v>
      </c>
      <c r="AC154"/>
      <c r="AD154">
        <v>3.5</v>
      </c>
      <c r="AE154">
        <v>4</v>
      </c>
      <c r="AF154">
        <v>4.2</v>
      </c>
      <c r="AG154">
        <v>0</v>
      </c>
      <c r="AH154">
        <v>6.9</v>
      </c>
      <c r="AI154">
        <v>4.9000000000000004</v>
      </c>
      <c r="AJ154">
        <v>14</v>
      </c>
      <c r="AK154">
        <v>4</v>
      </c>
      <c r="AL154">
        <v>42</v>
      </c>
      <c r="AM154">
        <v>0.01</v>
      </c>
      <c r="AN154">
        <v>0.02</v>
      </c>
      <c r="AO154">
        <v>0.06</v>
      </c>
      <c r="AP154">
        <v>0.33</v>
      </c>
      <c r="AQ154">
        <v>0.24</v>
      </c>
      <c r="AR154">
        <v>0.09</v>
      </c>
      <c r="AS154">
        <v>0.1</v>
      </c>
      <c r="AT154">
        <v>0</v>
      </c>
      <c r="AU154">
        <v>0.2</v>
      </c>
      <c r="AV154">
        <v>3.1</v>
      </c>
      <c r="AW154">
        <v>0.7</v>
      </c>
      <c r="AX154">
        <v>0</v>
      </c>
      <c r="AY154">
        <v>0.9</v>
      </c>
      <c r="AZ154">
        <v>86.5</v>
      </c>
      <c r="BA154">
        <v>0.5</v>
      </c>
      <c r="BB154">
        <v>6.9</v>
      </c>
      <c r="BC154">
        <v>0.4</v>
      </c>
      <c r="BD154">
        <v>0.3</v>
      </c>
      <c r="BE154">
        <v>0.4</v>
      </c>
      <c r="BF154">
        <v>95.1</v>
      </c>
      <c r="BG154">
        <v>2</v>
      </c>
      <c r="BH154">
        <v>1317</v>
      </c>
      <c r="BI154">
        <v>0</v>
      </c>
      <c r="BJ154" s="11"/>
      <c r="BK154" s="11"/>
      <c r="BL154" s="11"/>
      <c r="BM154" s="11"/>
      <c r="BN154" s="11"/>
      <c r="BO154" s="11"/>
      <c r="BP154" s="11"/>
      <c r="BR154" t="s">
        <v>621</v>
      </c>
      <c r="BS154" t="s">
        <v>279</v>
      </c>
      <c r="BU154" t="s">
        <v>106</v>
      </c>
      <c r="BV154" t="s">
        <v>82</v>
      </c>
    </row>
    <row r="155" spans="1:74" x14ac:dyDescent="0.35">
      <c r="A155" t="s">
        <v>622</v>
      </c>
      <c r="B155" t="s">
        <v>74</v>
      </c>
      <c r="C155" s="8" t="s">
        <v>619</v>
      </c>
      <c r="D155" t="s">
        <v>76</v>
      </c>
      <c r="E155" t="s">
        <v>77</v>
      </c>
      <c r="F155" t="s">
        <v>96</v>
      </c>
      <c r="G155" t="s">
        <v>623</v>
      </c>
      <c r="H155">
        <v>0.25</v>
      </c>
      <c r="I155">
        <v>4</v>
      </c>
      <c r="J155">
        <v>1.597</v>
      </c>
      <c r="K155">
        <v>0.126</v>
      </c>
      <c r="L155">
        <v>-4.0000000000000001E-3</v>
      </c>
      <c r="M155">
        <v>1.38</v>
      </c>
      <c r="N155">
        <v>81</v>
      </c>
      <c r="O155" s="11">
        <v>404</v>
      </c>
      <c r="P155">
        <v>0.01</v>
      </c>
      <c r="Q155">
        <v>10.9</v>
      </c>
      <c r="R155">
        <v>0.77</v>
      </c>
      <c r="S155">
        <v>0.09</v>
      </c>
      <c r="T155">
        <v>0.14000000000000001</v>
      </c>
      <c r="U155">
        <v>2.92</v>
      </c>
      <c r="V155">
        <v>78.63</v>
      </c>
      <c r="W155">
        <v>5.09</v>
      </c>
      <c r="X155">
        <v>0.69</v>
      </c>
      <c r="Y155">
        <v>0.37</v>
      </c>
      <c r="Z155">
        <v>0.25</v>
      </c>
      <c r="AA155">
        <v>0.1</v>
      </c>
      <c r="AB155">
        <v>0.05</v>
      </c>
      <c r="AC155"/>
      <c r="AD155">
        <v>3.6</v>
      </c>
      <c r="AE155">
        <v>4.0999999999999996</v>
      </c>
      <c r="AF155">
        <v>4</v>
      </c>
      <c r="AG155">
        <v>0</v>
      </c>
      <c r="AH155">
        <v>6.9</v>
      </c>
      <c r="AI155">
        <v>5.3</v>
      </c>
      <c r="AJ155">
        <v>18</v>
      </c>
      <c r="AK155">
        <v>7</v>
      </c>
      <c r="AL155">
        <v>42</v>
      </c>
      <c r="AM155">
        <v>0.01</v>
      </c>
      <c r="AN155">
        <v>0.02</v>
      </c>
      <c r="AO155">
        <v>0.05</v>
      </c>
      <c r="AP155">
        <v>0.25</v>
      </c>
      <c r="AQ155">
        <v>0.25</v>
      </c>
      <c r="AR155">
        <v>0</v>
      </c>
      <c r="AS155">
        <v>0.1</v>
      </c>
      <c r="AT155">
        <v>0</v>
      </c>
      <c r="AU155">
        <v>0.2</v>
      </c>
      <c r="AV155">
        <v>2.9</v>
      </c>
      <c r="AW155">
        <v>0.8</v>
      </c>
      <c r="AX155">
        <v>0</v>
      </c>
      <c r="AY155">
        <v>0.9</v>
      </c>
      <c r="AZ155">
        <v>86.5</v>
      </c>
      <c r="BA155">
        <v>0.6</v>
      </c>
      <c r="BB155">
        <v>6.9</v>
      </c>
      <c r="BC155">
        <v>0.4</v>
      </c>
      <c r="BD155">
        <v>0.3</v>
      </c>
      <c r="BE155">
        <v>0.5</v>
      </c>
      <c r="BF155">
        <v>95.3</v>
      </c>
      <c r="BG155">
        <v>2.2000000000000002</v>
      </c>
      <c r="BH155">
        <v>1357</v>
      </c>
      <c r="BI155">
        <v>0</v>
      </c>
      <c r="BJ155" s="11">
        <v>17</v>
      </c>
      <c r="BK155" s="11">
        <v>9</v>
      </c>
      <c r="BL155" s="11">
        <v>102</v>
      </c>
      <c r="BM155" s="11">
        <v>55</v>
      </c>
      <c r="BN155" s="11">
        <v>23</v>
      </c>
      <c r="BO155" s="11">
        <v>69</v>
      </c>
      <c r="BP155" s="11">
        <v>19</v>
      </c>
      <c r="BR155" t="s">
        <v>621</v>
      </c>
      <c r="BS155" t="s">
        <v>279</v>
      </c>
      <c r="BU155" t="s">
        <v>106</v>
      </c>
      <c r="BV155" t="s">
        <v>82</v>
      </c>
    </row>
    <row r="156" spans="1:74" x14ac:dyDescent="0.35">
      <c r="A156" t="s">
        <v>624</v>
      </c>
      <c r="B156" t="s">
        <v>74</v>
      </c>
      <c r="C156" s="8" t="s">
        <v>619</v>
      </c>
      <c r="D156" t="s">
        <v>76</v>
      </c>
      <c r="E156" t="s">
        <v>77</v>
      </c>
      <c r="F156" t="s">
        <v>96</v>
      </c>
      <c r="G156" t="s">
        <v>625</v>
      </c>
      <c r="H156">
        <v>0.25</v>
      </c>
      <c r="I156">
        <v>4</v>
      </c>
      <c r="J156">
        <v>1.742</v>
      </c>
      <c r="K156">
        <v>0.14699999999999999</v>
      </c>
      <c r="L156">
        <v>-5.0000000000000001E-3</v>
      </c>
      <c r="M156">
        <v>1.23</v>
      </c>
      <c r="N156">
        <v>86</v>
      </c>
      <c r="O156" s="11">
        <v>481</v>
      </c>
      <c r="P156">
        <v>0.01</v>
      </c>
      <c r="Q156">
        <v>12.98</v>
      </c>
      <c r="R156">
        <v>1.1200000000000001</v>
      </c>
      <c r="S156">
        <v>0.14000000000000001</v>
      </c>
      <c r="T156">
        <v>0.24</v>
      </c>
      <c r="U156">
        <v>3</v>
      </c>
      <c r="V156">
        <v>75.959999999999994</v>
      </c>
      <c r="W156">
        <v>4.9800000000000004</v>
      </c>
      <c r="X156">
        <v>0.68</v>
      </c>
      <c r="Y156">
        <v>0.45</v>
      </c>
      <c r="Z156">
        <v>0.26</v>
      </c>
      <c r="AA156">
        <v>0.12</v>
      </c>
      <c r="AB156">
        <v>0.06</v>
      </c>
      <c r="AC156"/>
      <c r="AD156">
        <v>5.3</v>
      </c>
      <c r="AE156">
        <v>5.0999999999999996</v>
      </c>
      <c r="AF156">
        <v>5.0999999999999996</v>
      </c>
      <c r="AG156">
        <v>0</v>
      </c>
      <c r="AH156">
        <v>8</v>
      </c>
      <c r="AI156">
        <v>5.2</v>
      </c>
      <c r="AJ156">
        <v>9</v>
      </c>
      <c r="AK156">
        <v>1</v>
      </c>
      <c r="AL156">
        <v>37</v>
      </c>
      <c r="AM156">
        <v>0.02</v>
      </c>
      <c r="AN156">
        <v>0.01</v>
      </c>
      <c r="AO156">
        <v>0.04</v>
      </c>
      <c r="AP156">
        <v>0.19</v>
      </c>
      <c r="AQ156">
        <v>0.18</v>
      </c>
      <c r="AR156">
        <v>0.01</v>
      </c>
      <c r="AS156">
        <v>0.1</v>
      </c>
      <c r="AT156">
        <v>0</v>
      </c>
      <c r="AU156">
        <v>0.1</v>
      </c>
      <c r="AV156">
        <v>2.6</v>
      </c>
      <c r="AW156">
        <v>0.8</v>
      </c>
      <c r="AX156">
        <v>0</v>
      </c>
      <c r="AY156">
        <v>0.9</v>
      </c>
      <c r="AZ156">
        <v>87.7</v>
      </c>
      <c r="BA156">
        <v>0.6</v>
      </c>
      <c r="BB156">
        <v>5.9</v>
      </c>
      <c r="BC156">
        <v>0.4</v>
      </c>
      <c r="BD156">
        <v>0.3</v>
      </c>
      <c r="BE156">
        <v>0.5</v>
      </c>
      <c r="BF156">
        <v>95.5</v>
      </c>
      <c r="BG156">
        <v>2.5</v>
      </c>
      <c r="BH156">
        <v>1270</v>
      </c>
      <c r="BI156">
        <v>0.1</v>
      </c>
      <c r="BJ156" s="11">
        <v>17</v>
      </c>
      <c r="BK156" s="11">
        <v>10</v>
      </c>
      <c r="BL156" s="11">
        <v>96</v>
      </c>
      <c r="BM156" s="11">
        <v>86</v>
      </c>
      <c r="BN156" s="11">
        <v>41</v>
      </c>
      <c r="BO156" s="11">
        <v>85</v>
      </c>
      <c r="BP156" s="11">
        <v>22</v>
      </c>
      <c r="BR156" t="s">
        <v>428</v>
      </c>
      <c r="BS156" t="s">
        <v>279</v>
      </c>
      <c r="BU156" t="s">
        <v>106</v>
      </c>
      <c r="BV156" t="s">
        <v>82</v>
      </c>
    </row>
    <row r="157" spans="1:74" x14ac:dyDescent="0.35">
      <c r="A157" t="s">
        <v>626</v>
      </c>
      <c r="B157" t="s">
        <v>74</v>
      </c>
      <c r="C157" s="8" t="s">
        <v>627</v>
      </c>
      <c r="D157" t="s">
        <v>76</v>
      </c>
      <c r="E157" t="s">
        <v>77</v>
      </c>
      <c r="F157" t="s">
        <v>90</v>
      </c>
      <c r="G157" t="s">
        <v>628</v>
      </c>
      <c r="H157">
        <v>0.2</v>
      </c>
      <c r="I157">
        <v>7</v>
      </c>
      <c r="J157">
        <v>2.1579999999999999</v>
      </c>
      <c r="K157">
        <v>0.159</v>
      </c>
      <c r="L157">
        <v>-3.0000000000000001E-3</v>
      </c>
      <c r="M157">
        <v>1.1100000000000001</v>
      </c>
      <c r="N157">
        <v>71</v>
      </c>
      <c r="O157" s="11">
        <v>335.24590000000001</v>
      </c>
      <c r="P157">
        <v>0.01</v>
      </c>
      <c r="Q157">
        <v>9.59</v>
      </c>
      <c r="R157">
        <v>0.46</v>
      </c>
      <c r="S157">
        <v>0.05</v>
      </c>
      <c r="T157">
        <v>0.06</v>
      </c>
      <c r="U157">
        <v>2.61</v>
      </c>
      <c r="V157">
        <v>78.45</v>
      </c>
      <c r="W157">
        <v>7.13</v>
      </c>
      <c r="X157">
        <v>0.69</v>
      </c>
      <c r="Y157">
        <v>0.42</v>
      </c>
      <c r="Z157">
        <v>0.36</v>
      </c>
      <c r="AA157">
        <v>0.11</v>
      </c>
      <c r="AB157">
        <v>0.06</v>
      </c>
      <c r="AC157"/>
      <c r="AD157">
        <v>4</v>
      </c>
      <c r="AE157">
        <v>3.5</v>
      </c>
      <c r="AF157">
        <v>3.5</v>
      </c>
      <c r="AG157">
        <v>0</v>
      </c>
      <c r="AH157">
        <v>7</v>
      </c>
      <c r="AI157">
        <v>7.2</v>
      </c>
      <c r="AJ157">
        <v>18</v>
      </c>
      <c r="AK157">
        <v>7</v>
      </c>
      <c r="AL157">
        <v>32</v>
      </c>
      <c r="AM157">
        <v>0.02</v>
      </c>
      <c r="AN157" t="s">
        <v>135</v>
      </c>
      <c r="AO157">
        <v>0.06</v>
      </c>
      <c r="AP157">
        <v>0.31</v>
      </c>
      <c r="AQ157">
        <v>0.33</v>
      </c>
      <c r="AR157">
        <v>-0.02</v>
      </c>
      <c r="AS157">
        <v>0.2</v>
      </c>
      <c r="AT157">
        <v>0</v>
      </c>
      <c r="AU157">
        <v>0.4</v>
      </c>
      <c r="AV157">
        <v>3.2</v>
      </c>
      <c r="AW157">
        <v>0.5</v>
      </c>
      <c r="AX157">
        <v>0</v>
      </c>
      <c r="AY157">
        <v>0.9</v>
      </c>
      <c r="AZ157">
        <v>83.7</v>
      </c>
      <c r="BA157">
        <v>0.8</v>
      </c>
      <c r="BB157">
        <v>9.1</v>
      </c>
      <c r="BC157">
        <v>0.6</v>
      </c>
      <c r="BD157">
        <v>0.2</v>
      </c>
      <c r="BE157">
        <v>0.4</v>
      </c>
      <c r="BF157">
        <v>95.1</v>
      </c>
      <c r="BG157">
        <v>4.0999999999999996</v>
      </c>
      <c r="BH157">
        <v>1123</v>
      </c>
      <c r="BI157">
        <v>0.1</v>
      </c>
      <c r="BJ157" s="11"/>
      <c r="BK157" s="11"/>
      <c r="BL157" s="11"/>
      <c r="BM157" s="11"/>
      <c r="BN157" s="11"/>
      <c r="BO157" s="11"/>
      <c r="BP157" s="11"/>
      <c r="BR157" t="s">
        <v>629</v>
      </c>
      <c r="BS157" t="s">
        <v>279</v>
      </c>
      <c r="BU157" t="s">
        <v>106</v>
      </c>
      <c r="BV157" t="s">
        <v>82</v>
      </c>
    </row>
    <row r="158" spans="1:74" x14ac:dyDescent="0.35">
      <c r="A158" t="s">
        <v>630</v>
      </c>
      <c r="B158" t="s">
        <v>74</v>
      </c>
      <c r="C158" s="8" t="s">
        <v>627</v>
      </c>
      <c r="D158" t="s">
        <v>76</v>
      </c>
      <c r="E158" t="s">
        <v>77</v>
      </c>
      <c r="F158" t="s">
        <v>90</v>
      </c>
      <c r="G158" t="s">
        <v>631</v>
      </c>
      <c r="H158">
        <v>0.3</v>
      </c>
      <c r="I158">
        <v>6.4</v>
      </c>
      <c r="J158">
        <v>1.758</v>
      </c>
      <c r="K158">
        <v>0.111</v>
      </c>
      <c r="L158">
        <v>-3.0000000000000001E-3</v>
      </c>
      <c r="M158">
        <v>0.69</v>
      </c>
      <c r="N158">
        <v>84</v>
      </c>
      <c r="O158" s="11">
        <v>269.34989999999999</v>
      </c>
      <c r="P158">
        <v>0.01</v>
      </c>
      <c r="Q158">
        <v>14.22</v>
      </c>
      <c r="R158">
        <v>1.36</v>
      </c>
      <c r="S158">
        <v>7.0000000000000007E-2</v>
      </c>
      <c r="T158">
        <v>0.15</v>
      </c>
      <c r="U158">
        <v>2.09</v>
      </c>
      <c r="V158">
        <v>70.09</v>
      </c>
      <c r="W158">
        <v>10.47</v>
      </c>
      <c r="X158">
        <v>0.71</v>
      </c>
      <c r="Y158">
        <v>0.38</v>
      </c>
      <c r="Z158">
        <v>0.3</v>
      </c>
      <c r="AA158">
        <v>0.11</v>
      </c>
      <c r="AB158">
        <v>0.05</v>
      </c>
      <c r="AC158"/>
      <c r="AD158">
        <v>4.4000000000000004</v>
      </c>
      <c r="AE158">
        <v>4.5</v>
      </c>
      <c r="AF158">
        <v>4.5</v>
      </c>
      <c r="AG158">
        <v>0</v>
      </c>
      <c r="AH158">
        <v>7.2</v>
      </c>
      <c r="AI158">
        <v>10.199999999999999</v>
      </c>
      <c r="AJ158">
        <v>20</v>
      </c>
      <c r="AK158">
        <v>9</v>
      </c>
      <c r="AL158">
        <v>57</v>
      </c>
      <c r="AM158">
        <v>0.02</v>
      </c>
      <c r="AN158">
        <v>0.01</v>
      </c>
      <c r="AO158">
        <v>0.21</v>
      </c>
      <c r="AP158">
        <v>0.72</v>
      </c>
      <c r="AQ158">
        <v>0.6</v>
      </c>
      <c r="AR158">
        <v>0.12</v>
      </c>
      <c r="AS158">
        <v>0.1</v>
      </c>
      <c r="AT158">
        <v>0</v>
      </c>
      <c r="AU158">
        <v>0.2</v>
      </c>
      <c r="AV158">
        <v>3.4</v>
      </c>
      <c r="AW158">
        <v>0.9</v>
      </c>
      <c r="AX158">
        <v>0</v>
      </c>
      <c r="AY158">
        <v>0.9</v>
      </c>
      <c r="AZ158">
        <v>83</v>
      </c>
      <c r="BA158">
        <v>0.6</v>
      </c>
      <c r="BB158">
        <v>9.1999999999999993</v>
      </c>
      <c r="BC158">
        <v>0.8</v>
      </c>
      <c r="BD158">
        <v>0.3</v>
      </c>
      <c r="BE158">
        <v>0.5</v>
      </c>
      <c r="BF158">
        <v>94.5</v>
      </c>
      <c r="BG158">
        <v>2</v>
      </c>
      <c r="BH158">
        <v>1534</v>
      </c>
      <c r="BI158">
        <v>0.1</v>
      </c>
      <c r="BJ158" s="11"/>
      <c r="BK158" s="11"/>
      <c r="BL158" s="11"/>
      <c r="BM158" s="11"/>
      <c r="BN158" s="11"/>
      <c r="BO158" s="11"/>
      <c r="BP158" s="11"/>
      <c r="BR158" t="s">
        <v>632</v>
      </c>
      <c r="BS158" t="s">
        <v>110</v>
      </c>
      <c r="BU158" t="s">
        <v>106</v>
      </c>
      <c r="BV158" t="s">
        <v>82</v>
      </c>
    </row>
    <row r="159" spans="1:74" x14ac:dyDescent="0.35">
      <c r="A159" t="s">
        <v>633</v>
      </c>
      <c r="B159" t="s">
        <v>241</v>
      </c>
      <c r="C159" s="8" t="s">
        <v>627</v>
      </c>
      <c r="D159" t="s">
        <v>76</v>
      </c>
      <c r="E159" t="s">
        <v>86</v>
      </c>
      <c r="F159" t="s">
        <v>78</v>
      </c>
      <c r="G159" t="s">
        <v>634</v>
      </c>
      <c r="H159">
        <v>0.24</v>
      </c>
      <c r="I159">
        <v>4</v>
      </c>
      <c r="J159">
        <v>1.6240000000000001</v>
      </c>
      <c r="K159">
        <v>0.10199999999999999</v>
      </c>
      <c r="L159">
        <v>-4.0000000000000001E-3</v>
      </c>
      <c r="M159">
        <v>0.79</v>
      </c>
      <c r="N159">
        <v>87</v>
      </c>
      <c r="O159" s="11">
        <v>294.0609</v>
      </c>
      <c r="P159">
        <v>0.01</v>
      </c>
      <c r="Q159">
        <v>12.52</v>
      </c>
      <c r="R159">
        <v>1.08</v>
      </c>
      <c r="S159">
        <v>0.1</v>
      </c>
      <c r="T159">
        <v>0.18</v>
      </c>
      <c r="U159">
        <v>2.34</v>
      </c>
      <c r="V159">
        <v>74.819999999999993</v>
      </c>
      <c r="W159">
        <v>7.5</v>
      </c>
      <c r="X159">
        <v>0.65</v>
      </c>
      <c r="Y159">
        <v>0.38</v>
      </c>
      <c r="Z159">
        <v>0.28000000000000003</v>
      </c>
      <c r="AA159">
        <v>0.1</v>
      </c>
      <c r="AB159">
        <v>0.05</v>
      </c>
      <c r="AC159"/>
      <c r="AD159">
        <v>3.9</v>
      </c>
      <c r="AE159">
        <v>4.0999999999999996</v>
      </c>
      <c r="AF159">
        <v>4</v>
      </c>
      <c r="AG159">
        <v>0</v>
      </c>
      <c r="AH159">
        <v>7</v>
      </c>
      <c r="AI159">
        <v>7.5</v>
      </c>
      <c r="AJ159">
        <v>15</v>
      </c>
      <c r="AK159">
        <v>5</v>
      </c>
      <c r="AL159">
        <v>51</v>
      </c>
      <c r="AM159">
        <v>0.02</v>
      </c>
      <c r="AN159" t="s">
        <v>135</v>
      </c>
      <c r="BJ159" s="11"/>
      <c r="BK159" s="11"/>
      <c r="BL159" s="11"/>
      <c r="BM159" s="11"/>
      <c r="BN159" s="11"/>
      <c r="BO159" s="11"/>
      <c r="BP159" s="11"/>
      <c r="BR159" t="s">
        <v>635</v>
      </c>
      <c r="BS159" t="s">
        <v>110</v>
      </c>
    </row>
    <row r="160" spans="1:74" x14ac:dyDescent="0.35">
      <c r="A160" t="s">
        <v>636</v>
      </c>
      <c r="B160" t="s">
        <v>74</v>
      </c>
      <c r="C160" s="8" t="s">
        <v>637</v>
      </c>
      <c r="D160" t="s">
        <v>76</v>
      </c>
      <c r="E160" t="s">
        <v>77</v>
      </c>
      <c r="F160" t="s">
        <v>96</v>
      </c>
      <c r="G160" t="s">
        <v>638</v>
      </c>
      <c r="H160">
        <v>0.24</v>
      </c>
      <c r="I160">
        <v>5</v>
      </c>
      <c r="J160">
        <v>1.621</v>
      </c>
      <c r="K160">
        <v>0.126</v>
      </c>
      <c r="L160">
        <v>-4.0000000000000001E-3</v>
      </c>
      <c r="M160">
        <v>1.44</v>
      </c>
      <c r="N160">
        <v>79</v>
      </c>
      <c r="O160" s="11">
        <v>379.72570000000002</v>
      </c>
      <c r="P160">
        <v>0.01</v>
      </c>
      <c r="Q160">
        <v>10.85</v>
      </c>
      <c r="R160">
        <v>0.76</v>
      </c>
      <c r="S160">
        <v>0.09</v>
      </c>
      <c r="T160">
        <v>0.15</v>
      </c>
      <c r="U160">
        <v>2.9</v>
      </c>
      <c r="V160">
        <v>78.59</v>
      </c>
      <c r="W160">
        <v>5.14</v>
      </c>
      <c r="X160">
        <v>0.7</v>
      </c>
      <c r="Y160">
        <v>0.38</v>
      </c>
      <c r="Z160">
        <v>0.26</v>
      </c>
      <c r="AA160">
        <v>0.11</v>
      </c>
      <c r="AB160">
        <v>0.06</v>
      </c>
      <c r="AC160"/>
      <c r="AD160">
        <v>4.5</v>
      </c>
      <c r="AE160">
        <v>4.3</v>
      </c>
      <c r="AF160">
        <v>4.3</v>
      </c>
      <c r="AG160">
        <v>0</v>
      </c>
      <c r="AH160">
        <v>7</v>
      </c>
      <c r="AI160">
        <v>5.4</v>
      </c>
      <c r="AJ160">
        <v>18</v>
      </c>
      <c r="AK160">
        <v>8</v>
      </c>
      <c r="AL160">
        <v>38</v>
      </c>
      <c r="AM160">
        <v>0.02</v>
      </c>
      <c r="AN160">
        <v>0.04</v>
      </c>
      <c r="AO160">
        <v>0.04</v>
      </c>
      <c r="AP160">
        <v>0.26</v>
      </c>
      <c r="AQ160">
        <v>0.25</v>
      </c>
      <c r="AR160">
        <v>0.01</v>
      </c>
      <c r="AS160">
        <v>0.1</v>
      </c>
      <c r="AT160">
        <v>0</v>
      </c>
      <c r="AU160">
        <v>0.2</v>
      </c>
      <c r="AV160">
        <v>2.9</v>
      </c>
      <c r="AW160">
        <v>0.8</v>
      </c>
      <c r="AX160">
        <v>0</v>
      </c>
      <c r="AY160">
        <v>0.9</v>
      </c>
      <c r="AZ160">
        <v>86.6</v>
      </c>
      <c r="BA160">
        <v>0.6</v>
      </c>
      <c r="BB160">
        <v>6.9</v>
      </c>
      <c r="BC160">
        <v>0.4</v>
      </c>
      <c r="BD160">
        <v>0.2</v>
      </c>
      <c r="BE160">
        <v>0.4</v>
      </c>
      <c r="BF160">
        <v>95.3</v>
      </c>
      <c r="BG160">
        <v>2.1</v>
      </c>
      <c r="BH160">
        <v>1323</v>
      </c>
      <c r="BI160">
        <v>0</v>
      </c>
      <c r="BJ160" s="11"/>
      <c r="BK160" s="11"/>
      <c r="BL160" s="11"/>
      <c r="BM160" s="11"/>
      <c r="BN160" s="11"/>
      <c r="BO160" s="11"/>
      <c r="BP160" s="11"/>
      <c r="BQ160">
        <v>0.2</v>
      </c>
      <c r="BR160" t="s">
        <v>639</v>
      </c>
      <c r="BS160" t="s">
        <v>279</v>
      </c>
      <c r="BT160" t="s">
        <v>82</v>
      </c>
      <c r="BU160" t="s">
        <v>106</v>
      </c>
      <c r="BV160" t="s">
        <v>82</v>
      </c>
    </row>
    <row r="161" spans="1:74" x14ac:dyDescent="0.35">
      <c r="A161" t="s">
        <v>640</v>
      </c>
      <c r="B161" t="s">
        <v>84</v>
      </c>
      <c r="C161" s="8" t="s">
        <v>641</v>
      </c>
      <c r="D161" t="s">
        <v>76</v>
      </c>
      <c r="E161" t="s">
        <v>86</v>
      </c>
      <c r="F161" t="s">
        <v>78</v>
      </c>
      <c r="G161" t="s">
        <v>642</v>
      </c>
      <c r="H161">
        <v>0.26</v>
      </c>
      <c r="I161">
        <v>4.5999999999999996</v>
      </c>
      <c r="J161">
        <v>1.661</v>
      </c>
      <c r="K161">
        <v>0.122</v>
      </c>
      <c r="L161">
        <v>-4.0000000000000001E-3</v>
      </c>
      <c r="M161">
        <v>1</v>
      </c>
      <c r="N161">
        <v>82</v>
      </c>
      <c r="O161" s="11">
        <v>365.72280000000001</v>
      </c>
      <c r="P161">
        <v>0.01</v>
      </c>
      <c r="Q161">
        <v>11.68</v>
      </c>
      <c r="R161">
        <v>0.92</v>
      </c>
      <c r="S161">
        <v>0.09</v>
      </c>
      <c r="T161">
        <v>0.16</v>
      </c>
      <c r="U161">
        <v>2.68</v>
      </c>
      <c r="V161">
        <v>76.81</v>
      </c>
      <c r="W161">
        <v>6.19</v>
      </c>
      <c r="X161">
        <v>0.68</v>
      </c>
      <c r="Y161">
        <v>0.39</v>
      </c>
      <c r="Z161">
        <v>0.26</v>
      </c>
      <c r="AA161">
        <v>0.1</v>
      </c>
      <c r="AB161">
        <v>0.04</v>
      </c>
      <c r="AC161"/>
      <c r="AD161">
        <v>4.2</v>
      </c>
      <c r="AE161">
        <v>4.0999999999999996</v>
      </c>
      <c r="AF161">
        <v>4.2</v>
      </c>
      <c r="AG161">
        <v>0</v>
      </c>
      <c r="AH161">
        <v>7.1</v>
      </c>
      <c r="AI161">
        <v>6.3</v>
      </c>
      <c r="AJ161">
        <v>17</v>
      </c>
      <c r="AK161">
        <v>6</v>
      </c>
      <c r="AL161">
        <v>46</v>
      </c>
      <c r="AM161">
        <v>0.02</v>
      </c>
      <c r="AN161" t="s">
        <v>135</v>
      </c>
      <c r="AO161">
        <v>0.08</v>
      </c>
      <c r="AP161">
        <v>0.3</v>
      </c>
      <c r="AQ161">
        <v>0.3</v>
      </c>
      <c r="AR161">
        <v>0</v>
      </c>
      <c r="BJ161" s="11"/>
      <c r="BK161" s="11"/>
      <c r="BL161" s="11"/>
      <c r="BM161" s="11"/>
      <c r="BN161" s="11"/>
      <c r="BO161" s="11"/>
      <c r="BP161" s="11"/>
      <c r="BR161" t="s">
        <v>643</v>
      </c>
      <c r="BS161" t="s">
        <v>279</v>
      </c>
    </row>
    <row r="162" spans="1:74" x14ac:dyDescent="0.35">
      <c r="A162" t="s">
        <v>644</v>
      </c>
      <c r="B162" t="s">
        <v>161</v>
      </c>
      <c r="C162" s="8" t="s">
        <v>641</v>
      </c>
      <c r="D162" t="s">
        <v>76</v>
      </c>
      <c r="E162" t="s">
        <v>86</v>
      </c>
      <c r="F162" t="s">
        <v>90</v>
      </c>
      <c r="G162" t="s">
        <v>645</v>
      </c>
      <c r="H162">
        <v>0.33</v>
      </c>
      <c r="I162">
        <v>6.6</v>
      </c>
      <c r="J162">
        <v>1.843</v>
      </c>
      <c r="K162">
        <v>0.13400000000000001</v>
      </c>
      <c r="L162">
        <v>-2E-3</v>
      </c>
      <c r="M162">
        <v>1.0900000000000001</v>
      </c>
      <c r="N162">
        <v>73</v>
      </c>
      <c r="O162" s="11">
        <v>343.48289999999997</v>
      </c>
      <c r="P162">
        <v>0.01</v>
      </c>
      <c r="Q162">
        <v>12.4</v>
      </c>
      <c r="R162">
        <v>0.93</v>
      </c>
      <c r="S162">
        <v>7.0000000000000007E-2</v>
      </c>
      <c r="T162">
        <v>0.11</v>
      </c>
      <c r="U162">
        <v>2.39</v>
      </c>
      <c r="V162">
        <v>73.180000000000007</v>
      </c>
      <c r="W162">
        <v>9.31</v>
      </c>
      <c r="X162">
        <v>0.72</v>
      </c>
      <c r="Y162">
        <v>0.41</v>
      </c>
      <c r="Z162">
        <v>0.32</v>
      </c>
      <c r="AA162">
        <v>0.11</v>
      </c>
      <c r="AB162">
        <v>0.05</v>
      </c>
      <c r="AC162"/>
      <c r="AD162">
        <v>3.7</v>
      </c>
      <c r="AE162">
        <v>4</v>
      </c>
      <c r="AF162">
        <v>4</v>
      </c>
      <c r="AG162">
        <v>0</v>
      </c>
      <c r="AH162">
        <v>7.2</v>
      </c>
      <c r="AI162">
        <v>9.1999999999999993</v>
      </c>
      <c r="AJ162">
        <v>22</v>
      </c>
      <c r="AK162">
        <v>6</v>
      </c>
      <c r="AL162">
        <v>44</v>
      </c>
      <c r="AM162">
        <v>0.01</v>
      </c>
      <c r="AN162" t="s">
        <v>135</v>
      </c>
      <c r="BJ162" s="11"/>
      <c r="BK162" s="11"/>
      <c r="BL162" s="11"/>
      <c r="BM162" s="11"/>
      <c r="BN162" s="11"/>
      <c r="BO162" s="11"/>
      <c r="BP162" s="11"/>
      <c r="BR162" t="s">
        <v>646</v>
      </c>
      <c r="BS162" t="s">
        <v>279</v>
      </c>
    </row>
    <row r="163" spans="1:74" x14ac:dyDescent="0.35">
      <c r="A163" t="s">
        <v>647</v>
      </c>
      <c r="B163" t="s">
        <v>74</v>
      </c>
      <c r="C163" s="8" t="s">
        <v>648</v>
      </c>
      <c r="D163" t="s">
        <v>76</v>
      </c>
      <c r="E163" t="s">
        <v>77</v>
      </c>
      <c r="F163" t="s">
        <v>96</v>
      </c>
      <c r="G163" t="s">
        <v>649</v>
      </c>
      <c r="H163">
        <v>0.3</v>
      </c>
      <c r="I163">
        <v>5</v>
      </c>
      <c r="J163">
        <v>1.573</v>
      </c>
      <c r="K163">
        <v>0.123</v>
      </c>
      <c r="L163">
        <v>-5.0000000000000001E-3</v>
      </c>
      <c r="M163">
        <v>1.34</v>
      </c>
      <c r="N163">
        <v>82</v>
      </c>
      <c r="O163" s="11">
        <v>383.02049999999997</v>
      </c>
      <c r="P163">
        <v>0.01</v>
      </c>
      <c r="Q163">
        <v>10.79</v>
      </c>
      <c r="R163">
        <v>0.73</v>
      </c>
      <c r="S163">
        <v>0.1</v>
      </c>
      <c r="T163">
        <v>0.16</v>
      </c>
      <c r="U163">
        <v>2.97</v>
      </c>
      <c r="V163">
        <v>78.33</v>
      </c>
      <c r="W163">
        <v>5.35</v>
      </c>
      <c r="X163">
        <v>0.71</v>
      </c>
      <c r="Y163">
        <v>0.4</v>
      </c>
      <c r="Z163">
        <v>0.27</v>
      </c>
      <c r="AA163">
        <v>0.1</v>
      </c>
      <c r="AB163">
        <v>0.08</v>
      </c>
      <c r="AC163"/>
      <c r="AD163">
        <v>4</v>
      </c>
      <c r="AE163">
        <v>4.7</v>
      </c>
      <c r="AF163">
        <v>4.7</v>
      </c>
      <c r="AG163">
        <v>0</v>
      </c>
      <c r="AH163">
        <v>6.9</v>
      </c>
      <c r="AI163">
        <v>5.6</v>
      </c>
      <c r="AJ163">
        <v>22</v>
      </c>
      <c r="AK163">
        <v>10</v>
      </c>
      <c r="AL163">
        <v>40</v>
      </c>
      <c r="AM163">
        <v>0.01</v>
      </c>
      <c r="AN163">
        <v>0.01</v>
      </c>
      <c r="AO163">
        <v>0.06</v>
      </c>
      <c r="AP163">
        <v>0.35</v>
      </c>
      <c r="AQ163">
        <v>0.26</v>
      </c>
      <c r="AR163">
        <v>0.09</v>
      </c>
      <c r="AS163">
        <v>0.1</v>
      </c>
      <c r="AT163">
        <v>0</v>
      </c>
      <c r="AU163">
        <v>0.2</v>
      </c>
      <c r="AV163">
        <v>2.9</v>
      </c>
      <c r="AW163">
        <v>0.8</v>
      </c>
      <c r="AX163">
        <v>0</v>
      </c>
      <c r="AY163">
        <v>0.9</v>
      </c>
      <c r="AZ163">
        <v>86.2</v>
      </c>
      <c r="BA163">
        <v>0.7</v>
      </c>
      <c r="BB163">
        <v>7</v>
      </c>
      <c r="BC163">
        <v>0.4</v>
      </c>
      <c r="BD163">
        <v>0.3</v>
      </c>
      <c r="BE163">
        <v>0.5</v>
      </c>
      <c r="BF163">
        <v>95.2</v>
      </c>
      <c r="BG163">
        <v>2.1</v>
      </c>
      <c r="BH163">
        <v>1372</v>
      </c>
      <c r="BI163">
        <v>0.1</v>
      </c>
      <c r="BJ163" s="11"/>
      <c r="BK163" s="11"/>
      <c r="BL163" s="11"/>
      <c r="BM163" s="11"/>
      <c r="BN163" s="11"/>
      <c r="BO163" s="11"/>
      <c r="BP163" s="11"/>
      <c r="BR163" t="s">
        <v>650</v>
      </c>
      <c r="BS163" t="s">
        <v>279</v>
      </c>
      <c r="BU163" t="s">
        <v>106</v>
      </c>
      <c r="BV163" t="s">
        <v>82</v>
      </c>
    </row>
    <row r="164" spans="1:74" x14ac:dyDescent="0.35">
      <c r="A164" t="s">
        <v>651</v>
      </c>
      <c r="B164" t="s">
        <v>74</v>
      </c>
      <c r="C164" s="8" t="s">
        <v>648</v>
      </c>
      <c r="D164" t="s">
        <v>76</v>
      </c>
      <c r="E164" t="s">
        <v>77</v>
      </c>
      <c r="F164" t="s">
        <v>96</v>
      </c>
      <c r="G164" t="s">
        <v>652</v>
      </c>
      <c r="H164">
        <v>0.2</v>
      </c>
      <c r="I164">
        <v>5</v>
      </c>
      <c r="J164">
        <v>1.52</v>
      </c>
      <c r="K164">
        <v>0.08</v>
      </c>
      <c r="L164">
        <v>-2E-3</v>
      </c>
      <c r="M164">
        <v>0.46</v>
      </c>
      <c r="N164">
        <v>86</v>
      </c>
      <c r="O164" s="11">
        <v>253.6996</v>
      </c>
      <c r="P164">
        <v>0.02</v>
      </c>
      <c r="Q164">
        <v>14.38</v>
      </c>
      <c r="R164">
        <v>1.43</v>
      </c>
      <c r="S164">
        <v>0.09</v>
      </c>
      <c r="T164">
        <v>0.21</v>
      </c>
      <c r="U164">
        <v>1.71</v>
      </c>
      <c r="V164">
        <v>71.31</v>
      </c>
      <c r="W164">
        <v>9.4</v>
      </c>
      <c r="X164">
        <v>0.6</v>
      </c>
      <c r="Y164">
        <v>0.36</v>
      </c>
      <c r="Z164">
        <v>0.32</v>
      </c>
      <c r="AA164">
        <v>0.12</v>
      </c>
      <c r="AB164">
        <v>0.06</v>
      </c>
      <c r="AC164"/>
      <c r="AD164">
        <v>4.5</v>
      </c>
      <c r="AE164">
        <v>3</v>
      </c>
      <c r="AF164">
        <v>3</v>
      </c>
      <c r="AG164">
        <v>0</v>
      </c>
      <c r="AH164">
        <v>7</v>
      </c>
      <c r="AI164">
        <v>9.1999999999999993</v>
      </c>
      <c r="AJ164">
        <v>11</v>
      </c>
      <c r="AK164">
        <v>4</v>
      </c>
      <c r="AL164">
        <v>62</v>
      </c>
      <c r="AM164">
        <v>0.02</v>
      </c>
      <c r="AN164">
        <v>0.03</v>
      </c>
      <c r="AO164">
        <v>0.12</v>
      </c>
      <c r="AP164">
        <v>0.54</v>
      </c>
      <c r="AQ164">
        <v>0.47</v>
      </c>
      <c r="AR164">
        <v>7.0000000000000007E-2</v>
      </c>
      <c r="AS164">
        <v>0.1</v>
      </c>
      <c r="AT164">
        <v>0</v>
      </c>
      <c r="AU164">
        <v>0.5</v>
      </c>
      <c r="AV164">
        <v>3.8</v>
      </c>
      <c r="AW164">
        <v>1</v>
      </c>
      <c r="AX164">
        <v>0</v>
      </c>
      <c r="AY164">
        <v>0.9</v>
      </c>
      <c r="AZ164">
        <v>76.3</v>
      </c>
      <c r="BA164">
        <v>0.7</v>
      </c>
      <c r="BB164">
        <v>15.6</v>
      </c>
      <c r="BC164">
        <v>0.7</v>
      </c>
      <c r="BD164">
        <v>0.2</v>
      </c>
      <c r="BE164">
        <v>0.2</v>
      </c>
      <c r="BF164">
        <v>94.2</v>
      </c>
      <c r="BG164">
        <v>1.4</v>
      </c>
      <c r="BH164">
        <v>1462</v>
      </c>
      <c r="BI164">
        <v>0.1</v>
      </c>
      <c r="BJ164" s="11"/>
      <c r="BK164" s="11"/>
      <c r="BL164" s="11"/>
      <c r="BM164" s="11"/>
      <c r="BN164" s="11"/>
      <c r="BO164" s="11"/>
      <c r="BP164" s="11"/>
      <c r="BQ164">
        <v>0.2</v>
      </c>
      <c r="BR164" t="s">
        <v>653</v>
      </c>
      <c r="BS164" t="s">
        <v>81</v>
      </c>
      <c r="BT164" t="s">
        <v>82</v>
      </c>
      <c r="BU164" t="s">
        <v>106</v>
      </c>
      <c r="BV164" t="s">
        <v>82</v>
      </c>
    </row>
    <row r="165" spans="1:74" x14ac:dyDescent="0.35">
      <c r="A165" t="s">
        <v>654</v>
      </c>
      <c r="B165" t="s">
        <v>84</v>
      </c>
      <c r="C165" s="8" t="s">
        <v>648</v>
      </c>
      <c r="D165" t="s">
        <v>76</v>
      </c>
      <c r="E165" t="s">
        <v>86</v>
      </c>
      <c r="F165" t="s">
        <v>78</v>
      </c>
      <c r="G165" t="s">
        <v>655</v>
      </c>
      <c r="H165">
        <v>0.26</v>
      </c>
      <c r="I165">
        <v>5.6</v>
      </c>
      <c r="J165">
        <v>1.6819999999999999</v>
      </c>
      <c r="K165">
        <v>0.13</v>
      </c>
      <c r="L165">
        <v>-4.0000000000000001E-3</v>
      </c>
      <c r="M165">
        <v>1.03</v>
      </c>
      <c r="N165">
        <v>83</v>
      </c>
      <c r="O165" s="11">
        <v>398.67079999999999</v>
      </c>
      <c r="P165">
        <v>0.01</v>
      </c>
      <c r="Q165">
        <v>11.17</v>
      </c>
      <c r="R165">
        <v>0.82</v>
      </c>
      <c r="S165">
        <v>0.09</v>
      </c>
      <c r="T165">
        <v>0.15</v>
      </c>
      <c r="U165">
        <v>2.95</v>
      </c>
      <c r="V165">
        <v>78.260000000000005</v>
      </c>
      <c r="W165">
        <v>5.0999999999999996</v>
      </c>
      <c r="X165">
        <v>0.68</v>
      </c>
      <c r="Y165">
        <v>0.38</v>
      </c>
      <c r="Z165">
        <v>0.25</v>
      </c>
      <c r="AA165">
        <v>0.1</v>
      </c>
      <c r="AB165">
        <v>0.05</v>
      </c>
      <c r="AC165"/>
      <c r="AD165">
        <v>4</v>
      </c>
      <c r="AE165">
        <v>4.3</v>
      </c>
      <c r="AF165">
        <v>4.5</v>
      </c>
      <c r="AG165">
        <v>0</v>
      </c>
      <c r="AH165">
        <v>7</v>
      </c>
      <c r="AI165">
        <v>5.3</v>
      </c>
      <c r="AJ165">
        <v>18</v>
      </c>
      <c r="AK165">
        <v>7</v>
      </c>
      <c r="AL165">
        <v>40</v>
      </c>
      <c r="AM165">
        <v>0.01</v>
      </c>
      <c r="AN165">
        <v>0.02</v>
      </c>
      <c r="BJ165" s="11"/>
      <c r="BK165" s="11"/>
      <c r="BL165" s="11"/>
      <c r="BM165" s="11"/>
      <c r="BN165" s="11"/>
      <c r="BO165" s="11"/>
      <c r="BP165" s="11"/>
      <c r="BR165" t="s">
        <v>319</v>
      </c>
      <c r="BS165" t="s">
        <v>279</v>
      </c>
    </row>
    <row r="166" spans="1:74" x14ac:dyDescent="0.35">
      <c r="A166" t="s">
        <v>656</v>
      </c>
      <c r="B166" t="s">
        <v>74</v>
      </c>
      <c r="C166" s="8" t="s">
        <v>657</v>
      </c>
      <c r="D166" t="s">
        <v>76</v>
      </c>
      <c r="E166" t="s">
        <v>77</v>
      </c>
      <c r="F166" t="s">
        <v>96</v>
      </c>
      <c r="G166" t="s">
        <v>658</v>
      </c>
      <c r="H166">
        <v>0.27</v>
      </c>
      <c r="I166">
        <v>4.0999999999999996</v>
      </c>
      <c r="J166">
        <v>1.5640000000000001</v>
      </c>
      <c r="K166">
        <v>0.123</v>
      </c>
      <c r="L166">
        <v>-4.0000000000000001E-3</v>
      </c>
      <c r="M166">
        <v>1.1000000000000001</v>
      </c>
      <c r="N166">
        <v>88</v>
      </c>
      <c r="O166" s="11">
        <v>420.08699999999999</v>
      </c>
      <c r="P166">
        <v>0.01</v>
      </c>
      <c r="Q166">
        <v>11.34</v>
      </c>
      <c r="R166">
        <v>0.84</v>
      </c>
      <c r="S166">
        <v>0.1</v>
      </c>
      <c r="T166">
        <v>0.15</v>
      </c>
      <c r="U166">
        <v>2.91</v>
      </c>
      <c r="V166">
        <v>78.16</v>
      </c>
      <c r="W166">
        <v>4.99</v>
      </c>
      <c r="X166">
        <v>0.7</v>
      </c>
      <c r="Y166">
        <v>0.37</v>
      </c>
      <c r="Z166">
        <v>0.25</v>
      </c>
      <c r="AA166">
        <v>0.1</v>
      </c>
      <c r="AB166">
        <v>0.09</v>
      </c>
      <c r="AC166"/>
      <c r="AD166">
        <v>4.5</v>
      </c>
      <c r="AE166">
        <v>4.7</v>
      </c>
      <c r="AF166">
        <v>4.5999999999999996</v>
      </c>
      <c r="AG166">
        <v>0</v>
      </c>
      <c r="AH166">
        <v>7.1</v>
      </c>
      <c r="AI166">
        <v>5.2</v>
      </c>
      <c r="AJ166">
        <v>17</v>
      </c>
      <c r="AK166">
        <v>8</v>
      </c>
      <c r="AL166">
        <v>40</v>
      </c>
      <c r="AM166">
        <v>0.02</v>
      </c>
      <c r="AN166">
        <v>0.02</v>
      </c>
      <c r="AO166">
        <v>0.04</v>
      </c>
      <c r="AP166">
        <v>0.26</v>
      </c>
      <c r="AQ166">
        <v>0.25</v>
      </c>
      <c r="AR166">
        <v>0.01</v>
      </c>
      <c r="AS166">
        <v>0.1</v>
      </c>
      <c r="AT166">
        <v>0</v>
      </c>
      <c r="AU166">
        <v>0.2</v>
      </c>
      <c r="AV166">
        <v>3</v>
      </c>
      <c r="AW166">
        <v>0.7</v>
      </c>
      <c r="AX166">
        <v>0</v>
      </c>
      <c r="AY166">
        <v>0.9</v>
      </c>
      <c r="AZ166">
        <v>87</v>
      </c>
      <c r="BA166">
        <v>0.6</v>
      </c>
      <c r="BB166">
        <v>6.4</v>
      </c>
      <c r="BC166">
        <v>0.4</v>
      </c>
      <c r="BD166">
        <v>0.3</v>
      </c>
      <c r="BE166">
        <v>0.5</v>
      </c>
      <c r="BF166">
        <v>95.3</v>
      </c>
      <c r="BG166">
        <v>1.1000000000000001</v>
      </c>
      <c r="BH166">
        <v>1225</v>
      </c>
      <c r="BI166">
        <v>0.1</v>
      </c>
      <c r="BJ166" s="11"/>
      <c r="BK166" s="11"/>
      <c r="BL166" s="11"/>
      <c r="BM166" s="11"/>
      <c r="BN166" s="11"/>
      <c r="BO166" s="11"/>
      <c r="BP166" s="11"/>
      <c r="BR166" t="s">
        <v>272</v>
      </c>
      <c r="BS166" t="s">
        <v>279</v>
      </c>
      <c r="BU166" t="s">
        <v>106</v>
      </c>
      <c r="BV166" t="s">
        <v>82</v>
      </c>
    </row>
    <row r="167" spans="1:74" x14ac:dyDescent="0.35">
      <c r="A167" t="s">
        <v>659</v>
      </c>
      <c r="B167" t="s">
        <v>74</v>
      </c>
      <c r="C167" s="8" t="s">
        <v>657</v>
      </c>
      <c r="D167" t="s">
        <v>76</v>
      </c>
      <c r="E167" t="s">
        <v>77</v>
      </c>
      <c r="F167" t="s">
        <v>90</v>
      </c>
      <c r="G167" t="s">
        <v>660</v>
      </c>
      <c r="H167">
        <v>0.35</v>
      </c>
      <c r="I167">
        <v>5.4</v>
      </c>
      <c r="J167">
        <v>1.8380000000000001</v>
      </c>
      <c r="K167">
        <v>0.13800000000000001</v>
      </c>
      <c r="L167">
        <v>-2E-3</v>
      </c>
      <c r="M167">
        <v>1.1100000000000001</v>
      </c>
      <c r="N167">
        <v>79</v>
      </c>
      <c r="O167" s="11">
        <v>291.58979999999997</v>
      </c>
      <c r="P167">
        <v>0.01</v>
      </c>
      <c r="Q167">
        <v>13.44</v>
      </c>
      <c r="R167">
        <v>1.1299999999999999</v>
      </c>
      <c r="S167">
        <v>7.0000000000000007E-2</v>
      </c>
      <c r="T167">
        <v>0.12</v>
      </c>
      <c r="U167">
        <v>2.2599999999999998</v>
      </c>
      <c r="V167">
        <v>70.78</v>
      </c>
      <c r="W167">
        <v>10.58</v>
      </c>
      <c r="X167">
        <v>0.73</v>
      </c>
      <c r="Y167">
        <v>0.4</v>
      </c>
      <c r="Z167">
        <v>0.33</v>
      </c>
      <c r="AA167">
        <v>0.11</v>
      </c>
      <c r="AB167">
        <v>0.04</v>
      </c>
      <c r="AC167"/>
      <c r="AD167">
        <v>4</v>
      </c>
      <c r="AE167">
        <v>4.4000000000000004</v>
      </c>
      <c r="AF167">
        <v>4.4000000000000004</v>
      </c>
      <c r="AG167">
        <v>0</v>
      </c>
      <c r="AH167">
        <v>7.2</v>
      </c>
      <c r="AI167">
        <v>10.4</v>
      </c>
      <c r="AJ167">
        <v>19</v>
      </c>
      <c r="AK167">
        <v>8</v>
      </c>
      <c r="AL167">
        <v>46</v>
      </c>
      <c r="AM167">
        <v>0.02</v>
      </c>
      <c r="AN167" t="s">
        <v>135</v>
      </c>
      <c r="AO167">
        <v>0.22</v>
      </c>
      <c r="AP167">
        <v>0.71</v>
      </c>
      <c r="AQ167">
        <v>0.78</v>
      </c>
      <c r="AR167">
        <v>-7.0000000000000007E-2</v>
      </c>
      <c r="AS167">
        <v>0.1</v>
      </c>
      <c r="AT167">
        <v>0</v>
      </c>
      <c r="AU167">
        <v>0.2</v>
      </c>
      <c r="AV167">
        <v>3.4</v>
      </c>
      <c r="AW167">
        <v>1</v>
      </c>
      <c r="AX167">
        <v>0</v>
      </c>
      <c r="AY167">
        <v>0.9</v>
      </c>
      <c r="AZ167">
        <v>85.1</v>
      </c>
      <c r="BA167">
        <v>0.7</v>
      </c>
      <c r="BB167">
        <v>7.4</v>
      </c>
      <c r="BC167">
        <v>0.6</v>
      </c>
      <c r="BD167">
        <v>0.2</v>
      </c>
      <c r="BE167">
        <v>0.4</v>
      </c>
      <c r="BF167">
        <v>94.7</v>
      </c>
      <c r="BG167">
        <v>1.3</v>
      </c>
      <c r="BH167">
        <v>1409</v>
      </c>
      <c r="BI167">
        <v>0.1</v>
      </c>
      <c r="BJ167" s="11"/>
      <c r="BK167" s="11"/>
      <c r="BL167" s="11"/>
      <c r="BM167" s="11"/>
      <c r="BN167" s="11"/>
      <c r="BO167" s="11"/>
      <c r="BP167" s="11"/>
      <c r="BR167" t="s">
        <v>661</v>
      </c>
      <c r="BS167" t="s">
        <v>279</v>
      </c>
      <c r="BU167" t="s">
        <v>106</v>
      </c>
      <c r="BV167" t="s">
        <v>82</v>
      </c>
    </row>
    <row r="168" spans="1:74" x14ac:dyDescent="0.35">
      <c r="A168" t="s">
        <v>662</v>
      </c>
      <c r="B168" t="s">
        <v>147</v>
      </c>
      <c r="C168" s="8" t="s">
        <v>663</v>
      </c>
      <c r="D168" t="s">
        <v>76</v>
      </c>
      <c r="E168" t="s">
        <v>86</v>
      </c>
      <c r="F168" t="s">
        <v>78</v>
      </c>
      <c r="G168" t="s">
        <v>664</v>
      </c>
      <c r="H168">
        <v>0.27</v>
      </c>
      <c r="I168">
        <v>5.5</v>
      </c>
      <c r="J168">
        <v>1.83</v>
      </c>
      <c r="K168">
        <v>0.14299999999999999</v>
      </c>
      <c r="L168">
        <v>-3.0000000000000001E-3</v>
      </c>
      <c r="M168">
        <v>1.03</v>
      </c>
      <c r="N168">
        <v>79</v>
      </c>
      <c r="O168" s="11">
        <v>373.95979999999997</v>
      </c>
      <c r="P168">
        <v>0.01</v>
      </c>
      <c r="Q168">
        <v>11.56</v>
      </c>
      <c r="R168">
        <v>0.81</v>
      </c>
      <c r="S168">
        <v>0.08</v>
      </c>
      <c r="T168">
        <v>0.12</v>
      </c>
      <c r="U168">
        <v>2.68</v>
      </c>
      <c r="V168">
        <v>75.66</v>
      </c>
      <c r="W168">
        <v>7.51</v>
      </c>
      <c r="X168">
        <v>0.71</v>
      </c>
      <c r="Y168">
        <v>0.4</v>
      </c>
      <c r="Z168">
        <v>0.3</v>
      </c>
      <c r="AA168">
        <v>0.11</v>
      </c>
      <c r="AB168">
        <v>0.06</v>
      </c>
      <c r="AC168"/>
      <c r="AD168">
        <v>4</v>
      </c>
      <c r="AE168">
        <v>4.3</v>
      </c>
      <c r="AF168">
        <v>4.5</v>
      </c>
      <c r="AG168">
        <v>0</v>
      </c>
      <c r="AH168">
        <v>7</v>
      </c>
      <c r="AI168">
        <v>7.5</v>
      </c>
      <c r="AM168">
        <v>0.01</v>
      </c>
      <c r="AN168">
        <v>0.02</v>
      </c>
      <c r="BJ168" s="11"/>
      <c r="BK168" s="11"/>
      <c r="BL168" s="11"/>
      <c r="BM168" s="11"/>
      <c r="BN168" s="11"/>
      <c r="BO168" s="11"/>
      <c r="BP168" s="11"/>
      <c r="BR168" t="s">
        <v>319</v>
      </c>
      <c r="BS168" t="s">
        <v>279</v>
      </c>
    </row>
    <row r="169" spans="1:74" x14ac:dyDescent="0.35">
      <c r="A169" t="s">
        <v>665</v>
      </c>
      <c r="B169" t="s">
        <v>84</v>
      </c>
      <c r="C169" s="8" t="s">
        <v>657</v>
      </c>
      <c r="D169" t="s">
        <v>76</v>
      </c>
      <c r="E169" t="s">
        <v>86</v>
      </c>
      <c r="F169" t="s">
        <v>78</v>
      </c>
      <c r="G169" t="s">
        <v>666</v>
      </c>
      <c r="H169">
        <v>0.28999999999999998</v>
      </c>
      <c r="I169">
        <v>5.5</v>
      </c>
      <c r="J169">
        <v>1.722</v>
      </c>
      <c r="K169">
        <v>0.125</v>
      </c>
      <c r="L169">
        <v>-4.0000000000000001E-3</v>
      </c>
      <c r="M169">
        <v>1.32</v>
      </c>
      <c r="N169">
        <v>78</v>
      </c>
      <c r="O169" s="11">
        <v>295.70830000000001</v>
      </c>
      <c r="P169">
        <v>0.01</v>
      </c>
      <c r="Q169">
        <v>11.13</v>
      </c>
      <c r="R169">
        <v>0.81</v>
      </c>
      <c r="S169">
        <v>0.1</v>
      </c>
      <c r="T169">
        <v>0.15</v>
      </c>
      <c r="U169">
        <v>2.94</v>
      </c>
      <c r="V169">
        <v>77.760000000000005</v>
      </c>
      <c r="W169">
        <v>5.61</v>
      </c>
      <c r="X169">
        <v>0.7</v>
      </c>
      <c r="Y169">
        <v>0.4</v>
      </c>
      <c r="Z169">
        <v>0.25</v>
      </c>
      <c r="AA169">
        <v>0.1</v>
      </c>
      <c r="AB169">
        <v>0.05</v>
      </c>
      <c r="AC169"/>
      <c r="AD169">
        <v>3.8</v>
      </c>
      <c r="AE169">
        <v>4</v>
      </c>
      <c r="AF169">
        <v>3.7</v>
      </c>
      <c r="AG169">
        <v>0</v>
      </c>
      <c r="AH169">
        <v>7</v>
      </c>
      <c r="AI169">
        <v>5.8</v>
      </c>
      <c r="AJ169">
        <v>24</v>
      </c>
      <c r="AK169">
        <v>12</v>
      </c>
      <c r="AL169">
        <v>52</v>
      </c>
      <c r="AM169">
        <v>0.02</v>
      </c>
      <c r="AN169">
        <v>0.02</v>
      </c>
      <c r="BJ169" s="11"/>
      <c r="BK169" s="11"/>
      <c r="BL169" s="11"/>
      <c r="BM169" s="11"/>
      <c r="BN169" s="11"/>
      <c r="BO169" s="11"/>
      <c r="BP169" s="11"/>
      <c r="BR169" t="s">
        <v>247</v>
      </c>
      <c r="BS169" t="s">
        <v>279</v>
      </c>
    </row>
    <row r="170" spans="1:74" x14ac:dyDescent="0.35">
      <c r="A170" t="s">
        <v>667</v>
      </c>
      <c r="B170" t="s">
        <v>147</v>
      </c>
      <c r="C170" s="8" t="s">
        <v>663</v>
      </c>
      <c r="D170" t="s">
        <v>76</v>
      </c>
      <c r="E170" t="s">
        <v>86</v>
      </c>
      <c r="F170" t="s">
        <v>78</v>
      </c>
      <c r="G170" t="s">
        <v>668</v>
      </c>
      <c r="H170">
        <v>0.28000000000000003</v>
      </c>
      <c r="I170">
        <v>6.1</v>
      </c>
      <c r="J170">
        <v>1.8220000000000001</v>
      </c>
      <c r="K170">
        <v>0.14399999999999999</v>
      </c>
      <c r="L170">
        <v>-4.0000000000000001E-3</v>
      </c>
      <c r="M170">
        <v>1.21</v>
      </c>
      <c r="N170">
        <v>75</v>
      </c>
      <c r="O170" s="11">
        <v>369.84129999999999</v>
      </c>
      <c r="P170">
        <v>0.01</v>
      </c>
      <c r="Q170">
        <v>11.89</v>
      </c>
      <c r="R170">
        <v>0.93</v>
      </c>
      <c r="S170">
        <v>0.12</v>
      </c>
      <c r="T170">
        <v>0.19</v>
      </c>
      <c r="U170">
        <v>2.99</v>
      </c>
      <c r="V170">
        <v>75.88</v>
      </c>
      <c r="W170">
        <v>6.42</v>
      </c>
      <c r="X170">
        <v>0.74</v>
      </c>
      <c r="Y170">
        <v>0.42</v>
      </c>
      <c r="Z170">
        <v>0.26</v>
      </c>
      <c r="AA170">
        <v>0.11</v>
      </c>
      <c r="AB170">
        <v>0.05</v>
      </c>
      <c r="AC170"/>
      <c r="AD170">
        <v>4</v>
      </c>
      <c r="AE170">
        <v>4.5</v>
      </c>
      <c r="AF170">
        <v>4.5</v>
      </c>
      <c r="AG170">
        <v>0</v>
      </c>
      <c r="AH170">
        <v>7.1</v>
      </c>
      <c r="AI170">
        <v>6.6</v>
      </c>
      <c r="AM170">
        <v>0.02</v>
      </c>
      <c r="AN170">
        <v>0.02</v>
      </c>
      <c r="BJ170" s="11"/>
      <c r="BK170" s="11"/>
      <c r="BL170" s="11"/>
      <c r="BM170" s="11"/>
      <c r="BN170" s="11"/>
      <c r="BO170" s="11"/>
      <c r="BP170" s="11"/>
      <c r="BR170" t="s">
        <v>669</v>
      </c>
      <c r="BS170" t="s">
        <v>279</v>
      </c>
    </row>
    <row r="171" spans="1:74" x14ac:dyDescent="0.35">
      <c r="A171" t="s">
        <v>670</v>
      </c>
      <c r="B171" t="s">
        <v>74</v>
      </c>
      <c r="C171" s="8" t="s">
        <v>671</v>
      </c>
      <c r="D171" t="s">
        <v>76</v>
      </c>
      <c r="E171" t="s">
        <v>77</v>
      </c>
      <c r="F171" t="s">
        <v>96</v>
      </c>
      <c r="G171" t="s">
        <v>672</v>
      </c>
      <c r="H171">
        <v>0.26</v>
      </c>
      <c r="I171">
        <v>4.5</v>
      </c>
      <c r="J171">
        <v>1.579</v>
      </c>
      <c r="K171">
        <v>0.126</v>
      </c>
      <c r="L171">
        <v>-3.0000000000000001E-3</v>
      </c>
      <c r="M171">
        <v>1.48</v>
      </c>
      <c r="N171">
        <v>85</v>
      </c>
      <c r="O171" s="11">
        <v>389</v>
      </c>
      <c r="P171">
        <v>0.01</v>
      </c>
      <c r="Q171">
        <v>11.01</v>
      </c>
      <c r="R171">
        <v>0.78</v>
      </c>
      <c r="S171">
        <v>0.1</v>
      </c>
      <c r="T171">
        <v>0.16</v>
      </c>
      <c r="U171">
        <v>2.84</v>
      </c>
      <c r="V171">
        <v>78.290000000000006</v>
      </c>
      <c r="W171">
        <v>5.3</v>
      </c>
      <c r="X171">
        <v>0.71</v>
      </c>
      <c r="Y171">
        <v>0.4</v>
      </c>
      <c r="Z171">
        <v>0.26</v>
      </c>
      <c r="AA171">
        <v>0.1</v>
      </c>
      <c r="AB171">
        <v>0.05</v>
      </c>
      <c r="AC171"/>
      <c r="AD171">
        <v>3.8</v>
      </c>
      <c r="AE171">
        <v>4</v>
      </c>
      <c r="AF171">
        <v>3.6</v>
      </c>
      <c r="AG171">
        <v>0</v>
      </c>
      <c r="AH171">
        <v>6.9</v>
      </c>
      <c r="AI171">
        <v>5.5</v>
      </c>
      <c r="AJ171">
        <v>20</v>
      </c>
      <c r="AK171">
        <v>9</v>
      </c>
      <c r="AL171">
        <v>45</v>
      </c>
      <c r="AM171">
        <v>0.01</v>
      </c>
      <c r="AN171" t="s">
        <v>135</v>
      </c>
      <c r="AO171">
        <v>0.05</v>
      </c>
      <c r="AP171">
        <v>0.25</v>
      </c>
      <c r="AQ171">
        <v>0.26</v>
      </c>
      <c r="AR171">
        <v>-0.01</v>
      </c>
      <c r="AS171">
        <v>0.1</v>
      </c>
      <c r="AT171">
        <v>0</v>
      </c>
      <c r="AU171">
        <v>0.2</v>
      </c>
      <c r="AV171">
        <v>2.9</v>
      </c>
      <c r="AW171">
        <v>0.8</v>
      </c>
      <c r="AX171">
        <v>0</v>
      </c>
      <c r="AY171">
        <v>0.9</v>
      </c>
      <c r="AZ171">
        <v>86.8</v>
      </c>
      <c r="BA171">
        <v>0.6</v>
      </c>
      <c r="BB171">
        <v>6.6</v>
      </c>
      <c r="BC171">
        <v>0.5</v>
      </c>
      <c r="BD171">
        <v>0.3</v>
      </c>
      <c r="BE171">
        <v>0.4</v>
      </c>
      <c r="BF171">
        <v>95.3</v>
      </c>
      <c r="BG171">
        <v>1</v>
      </c>
      <c r="BH171">
        <v>1385</v>
      </c>
      <c r="BI171">
        <v>0</v>
      </c>
      <c r="BJ171" s="11">
        <v>25</v>
      </c>
      <c r="BK171" s="11">
        <v>10</v>
      </c>
      <c r="BL171" s="11">
        <v>76</v>
      </c>
      <c r="BM171" s="11">
        <v>51</v>
      </c>
      <c r="BN171" s="11">
        <v>26</v>
      </c>
      <c r="BO171" s="11">
        <v>96</v>
      </c>
      <c r="BP171" s="11">
        <v>20</v>
      </c>
      <c r="BR171" t="s">
        <v>673</v>
      </c>
      <c r="BS171" t="s">
        <v>279</v>
      </c>
      <c r="BU171" t="s">
        <v>106</v>
      </c>
      <c r="BV171" t="s">
        <v>82</v>
      </c>
    </row>
    <row r="172" spans="1:74" x14ac:dyDescent="0.35">
      <c r="A172" t="s">
        <v>674</v>
      </c>
      <c r="B172" t="s">
        <v>84</v>
      </c>
      <c r="C172" s="8" t="s">
        <v>671</v>
      </c>
      <c r="D172" t="s">
        <v>76</v>
      </c>
      <c r="E172" t="s">
        <v>86</v>
      </c>
      <c r="F172" t="s">
        <v>78</v>
      </c>
      <c r="G172" t="s">
        <v>675</v>
      </c>
      <c r="H172">
        <v>0.27</v>
      </c>
      <c r="I172">
        <v>5.4</v>
      </c>
      <c r="J172">
        <v>1.8420000000000001</v>
      </c>
      <c r="K172">
        <v>0.14099999999999999</v>
      </c>
      <c r="L172">
        <v>-4.0000000000000001E-3</v>
      </c>
      <c r="M172">
        <v>0.89</v>
      </c>
      <c r="N172">
        <v>78</v>
      </c>
      <c r="O172" s="11">
        <v>359.95690000000002</v>
      </c>
      <c r="P172">
        <v>0.01</v>
      </c>
      <c r="Q172">
        <v>11.81</v>
      </c>
      <c r="R172">
        <v>0.94</v>
      </c>
      <c r="S172">
        <v>0.11</v>
      </c>
      <c r="T172">
        <v>0.19</v>
      </c>
      <c r="U172">
        <v>3.01</v>
      </c>
      <c r="V172">
        <v>75.28</v>
      </c>
      <c r="W172">
        <v>7.04</v>
      </c>
      <c r="X172">
        <v>0.75</v>
      </c>
      <c r="Y172">
        <v>0.43</v>
      </c>
      <c r="Z172">
        <v>0.27</v>
      </c>
      <c r="AA172">
        <v>0.12</v>
      </c>
      <c r="AB172">
        <v>7.0000000000000007E-2</v>
      </c>
      <c r="AC172"/>
      <c r="AD172">
        <v>4</v>
      </c>
      <c r="AE172">
        <v>4.5</v>
      </c>
      <c r="AF172">
        <v>4.5</v>
      </c>
      <c r="AG172">
        <v>0</v>
      </c>
      <c r="AH172">
        <v>7.1</v>
      </c>
      <c r="AI172">
        <v>7.1</v>
      </c>
      <c r="AJ172">
        <v>22</v>
      </c>
      <c r="AK172">
        <v>11</v>
      </c>
      <c r="AL172">
        <v>39</v>
      </c>
      <c r="AM172">
        <v>0.02</v>
      </c>
      <c r="AN172">
        <v>0.01</v>
      </c>
      <c r="AO172">
        <v>0.1</v>
      </c>
      <c r="AP172">
        <v>0.44</v>
      </c>
      <c r="AQ172">
        <v>0.38</v>
      </c>
      <c r="AR172">
        <v>0.06</v>
      </c>
      <c r="AS172">
        <v>0.1</v>
      </c>
      <c r="AT172">
        <v>0</v>
      </c>
      <c r="AU172">
        <v>0.2</v>
      </c>
      <c r="AV172">
        <v>3</v>
      </c>
      <c r="AW172">
        <v>0.7</v>
      </c>
      <c r="AX172">
        <v>0</v>
      </c>
      <c r="AY172">
        <v>1</v>
      </c>
      <c r="AZ172">
        <v>86.4</v>
      </c>
      <c r="BA172">
        <v>0.6</v>
      </c>
      <c r="BB172">
        <v>6.9</v>
      </c>
      <c r="BC172">
        <v>0.4</v>
      </c>
      <c r="BD172">
        <v>0.3</v>
      </c>
      <c r="BE172">
        <v>0.5</v>
      </c>
      <c r="BF172">
        <v>95.2</v>
      </c>
      <c r="BG172">
        <v>1.2</v>
      </c>
      <c r="BH172">
        <v>1332</v>
      </c>
      <c r="BI172">
        <v>0.1</v>
      </c>
      <c r="BJ172" s="11"/>
      <c r="BK172" s="11"/>
      <c r="BL172" s="11"/>
      <c r="BM172" s="11"/>
      <c r="BN172" s="11"/>
      <c r="BO172" s="11"/>
      <c r="BP172" s="11"/>
      <c r="BR172" t="s">
        <v>669</v>
      </c>
      <c r="BS172" t="s">
        <v>131</v>
      </c>
      <c r="BU172" t="s">
        <v>106</v>
      </c>
      <c r="BV172" t="s">
        <v>82</v>
      </c>
    </row>
    <row r="173" spans="1:74" x14ac:dyDescent="0.35">
      <c r="A173" t="s">
        <v>676</v>
      </c>
      <c r="B173" t="s">
        <v>84</v>
      </c>
      <c r="C173" s="8" t="s">
        <v>677</v>
      </c>
      <c r="D173" t="s">
        <v>76</v>
      </c>
      <c r="E173" t="s">
        <v>86</v>
      </c>
      <c r="F173" t="s">
        <v>78</v>
      </c>
      <c r="G173" t="s">
        <v>678</v>
      </c>
      <c r="H173">
        <v>0.24</v>
      </c>
      <c r="I173">
        <v>7.9</v>
      </c>
      <c r="J173">
        <v>1.9370000000000001</v>
      </c>
      <c r="K173">
        <v>0.14499999999999999</v>
      </c>
      <c r="L173">
        <v>-4.0000000000000001E-3</v>
      </c>
      <c r="M173">
        <v>1.1599999999999999</v>
      </c>
      <c r="N173">
        <v>70</v>
      </c>
      <c r="O173" s="11">
        <v>348.42509999999999</v>
      </c>
      <c r="P173">
        <v>0.01</v>
      </c>
      <c r="Q173">
        <v>11</v>
      </c>
      <c r="R173">
        <v>0.82</v>
      </c>
      <c r="S173">
        <v>0.08</v>
      </c>
      <c r="T173">
        <v>0.13</v>
      </c>
      <c r="U173">
        <v>3.05</v>
      </c>
      <c r="V173">
        <v>76.84</v>
      </c>
      <c r="W173">
        <v>6.51</v>
      </c>
      <c r="X173">
        <v>0.7</v>
      </c>
      <c r="Y173">
        <v>0.41</v>
      </c>
      <c r="Z173">
        <v>0.28000000000000003</v>
      </c>
      <c r="AA173">
        <v>0.11</v>
      </c>
      <c r="AB173">
        <v>7.0000000000000007E-2</v>
      </c>
      <c r="AC173"/>
      <c r="AD173">
        <v>4</v>
      </c>
      <c r="AE173">
        <v>4.9000000000000004</v>
      </c>
      <c r="AF173">
        <v>4.9000000000000004</v>
      </c>
      <c r="AG173">
        <v>0</v>
      </c>
      <c r="AH173">
        <v>7</v>
      </c>
      <c r="AI173">
        <v>6.6</v>
      </c>
      <c r="AJ173">
        <v>24</v>
      </c>
      <c r="AK173">
        <v>12</v>
      </c>
      <c r="AL173">
        <v>40</v>
      </c>
      <c r="AM173">
        <v>0.02</v>
      </c>
      <c r="AN173">
        <v>0.01</v>
      </c>
      <c r="BJ173" s="11"/>
      <c r="BK173" s="11"/>
      <c r="BL173" s="11"/>
      <c r="BM173" s="11"/>
      <c r="BN173" s="11"/>
      <c r="BO173" s="11"/>
      <c r="BP173" s="11"/>
      <c r="BR173" t="s">
        <v>679</v>
      </c>
      <c r="BS173" t="s">
        <v>279</v>
      </c>
    </row>
    <row r="174" spans="1:74" x14ac:dyDescent="0.35">
      <c r="A174" t="s">
        <v>680</v>
      </c>
      <c r="B174" t="s">
        <v>161</v>
      </c>
      <c r="C174" s="8" t="s">
        <v>681</v>
      </c>
      <c r="D174" t="s">
        <v>76</v>
      </c>
      <c r="E174" t="s">
        <v>86</v>
      </c>
      <c r="F174" t="s">
        <v>90</v>
      </c>
      <c r="G174" t="s">
        <v>682</v>
      </c>
      <c r="H174">
        <v>0.23</v>
      </c>
      <c r="I174">
        <v>6.7</v>
      </c>
      <c r="J174">
        <v>1.8620000000000001</v>
      </c>
      <c r="K174">
        <v>0.14799999999999999</v>
      </c>
      <c r="L174">
        <v>-2E-3</v>
      </c>
      <c r="M174">
        <v>1.04</v>
      </c>
      <c r="N174">
        <v>70</v>
      </c>
      <c r="O174" s="11">
        <v>376.43090000000001</v>
      </c>
      <c r="P174">
        <v>0.01</v>
      </c>
      <c r="Q174">
        <v>10.55</v>
      </c>
      <c r="R174">
        <v>0.61</v>
      </c>
      <c r="S174">
        <v>0.06</v>
      </c>
      <c r="T174">
        <v>0.08</v>
      </c>
      <c r="U174">
        <v>2.57</v>
      </c>
      <c r="V174">
        <v>77.12</v>
      </c>
      <c r="W174">
        <v>7.37</v>
      </c>
      <c r="X174">
        <v>0.7</v>
      </c>
      <c r="Y174">
        <v>0.43</v>
      </c>
      <c r="Z174">
        <v>0.35</v>
      </c>
      <c r="AA174">
        <v>0.12</v>
      </c>
      <c r="AB174">
        <v>0.05</v>
      </c>
      <c r="AC174"/>
      <c r="AD174">
        <v>4</v>
      </c>
      <c r="AE174">
        <v>4.3</v>
      </c>
      <c r="AF174">
        <v>4.0999999999999996</v>
      </c>
      <c r="AG174">
        <v>0</v>
      </c>
      <c r="AH174">
        <v>7.2</v>
      </c>
      <c r="AI174">
        <v>7.4</v>
      </c>
      <c r="AJ174">
        <v>21</v>
      </c>
      <c r="AK174">
        <v>7</v>
      </c>
      <c r="AL174">
        <v>53</v>
      </c>
      <c r="AM174">
        <v>0.02</v>
      </c>
      <c r="AN174">
        <v>0.02</v>
      </c>
      <c r="BJ174" s="11"/>
      <c r="BK174" s="11"/>
      <c r="BL174" s="11"/>
      <c r="BM174" s="11"/>
      <c r="BN174" s="11"/>
      <c r="BO174" s="11"/>
      <c r="BP174" s="11"/>
      <c r="BR174" t="s">
        <v>683</v>
      </c>
      <c r="BS174" t="s">
        <v>279</v>
      </c>
    </row>
    <row r="175" spans="1:74" x14ac:dyDescent="0.35">
      <c r="A175" t="s">
        <v>684</v>
      </c>
      <c r="B175" t="s">
        <v>161</v>
      </c>
      <c r="C175" s="8" t="s">
        <v>681</v>
      </c>
      <c r="D175" t="s">
        <v>76</v>
      </c>
      <c r="E175" t="s">
        <v>86</v>
      </c>
      <c r="F175" t="s">
        <v>90</v>
      </c>
      <c r="G175" t="s">
        <v>685</v>
      </c>
      <c r="H175">
        <v>0.24</v>
      </c>
      <c r="I175">
        <v>7.9</v>
      </c>
      <c r="J175">
        <v>1.9610000000000001</v>
      </c>
      <c r="K175">
        <v>0.153</v>
      </c>
      <c r="L175">
        <v>-2E-3</v>
      </c>
      <c r="M175">
        <v>0.92</v>
      </c>
      <c r="N175">
        <v>71</v>
      </c>
      <c r="O175" s="11">
        <v>383.02049999999997</v>
      </c>
      <c r="P175">
        <v>0.01</v>
      </c>
      <c r="Q175">
        <v>10.87</v>
      </c>
      <c r="R175">
        <v>0.61</v>
      </c>
      <c r="S175">
        <v>0.05</v>
      </c>
      <c r="T175">
        <v>7.0000000000000007E-2</v>
      </c>
      <c r="U175">
        <v>2.61</v>
      </c>
      <c r="V175">
        <v>76.430000000000007</v>
      </c>
      <c r="W175">
        <v>7.73</v>
      </c>
      <c r="X175">
        <v>0.7</v>
      </c>
      <c r="Y175">
        <v>0.43</v>
      </c>
      <c r="Z175">
        <v>0.35</v>
      </c>
      <c r="AA175">
        <v>0.11</v>
      </c>
      <c r="AB175">
        <v>0.05</v>
      </c>
      <c r="AC175"/>
      <c r="AD175">
        <v>3.8</v>
      </c>
      <c r="AE175">
        <v>4.0999999999999996</v>
      </c>
      <c r="AF175">
        <v>4.0999999999999996</v>
      </c>
      <c r="AG175">
        <v>0</v>
      </c>
      <c r="AH175">
        <v>7.1</v>
      </c>
      <c r="AI175">
        <v>7.7</v>
      </c>
      <c r="AJ175">
        <v>20</v>
      </c>
      <c r="AK175">
        <v>7</v>
      </c>
      <c r="AL175">
        <v>46</v>
      </c>
      <c r="AM175">
        <v>0.02</v>
      </c>
      <c r="AN175">
        <v>0.02</v>
      </c>
      <c r="BJ175" s="11"/>
      <c r="BK175" s="11"/>
      <c r="BL175" s="11"/>
      <c r="BM175" s="11"/>
      <c r="BN175" s="11"/>
      <c r="BO175" s="11"/>
      <c r="BP175" s="11"/>
      <c r="BR175" t="s">
        <v>686</v>
      </c>
      <c r="BS175" t="s">
        <v>131</v>
      </c>
    </row>
    <row r="176" spans="1:74" x14ac:dyDescent="0.35">
      <c r="A176" t="s">
        <v>687</v>
      </c>
      <c r="B176" t="s">
        <v>173</v>
      </c>
      <c r="C176" s="8" t="s">
        <v>688</v>
      </c>
      <c r="D176" t="s">
        <v>76</v>
      </c>
      <c r="E176" t="s">
        <v>86</v>
      </c>
      <c r="F176" t="s">
        <v>90</v>
      </c>
      <c r="G176" t="s">
        <v>689</v>
      </c>
      <c r="H176">
        <v>0.34</v>
      </c>
      <c r="I176">
        <v>6.7</v>
      </c>
      <c r="J176">
        <v>1.8939999999999999</v>
      </c>
      <c r="K176">
        <v>0.127</v>
      </c>
      <c r="L176">
        <v>-2E-3</v>
      </c>
      <c r="M176">
        <v>0.81</v>
      </c>
      <c r="N176">
        <v>80</v>
      </c>
      <c r="O176" s="11">
        <v>289.11869999999999</v>
      </c>
      <c r="P176">
        <v>0.01</v>
      </c>
      <c r="Q176">
        <v>13.62</v>
      </c>
      <c r="R176">
        <v>1</v>
      </c>
      <c r="S176">
        <v>0.04</v>
      </c>
      <c r="T176">
        <v>0.08</v>
      </c>
      <c r="U176">
        <v>2.1800000000000002</v>
      </c>
      <c r="V176">
        <v>70.84</v>
      </c>
      <c r="W176">
        <v>10.55</v>
      </c>
      <c r="X176">
        <v>0.74</v>
      </c>
      <c r="Y176">
        <v>0.4</v>
      </c>
      <c r="Z176">
        <v>0.33</v>
      </c>
      <c r="AA176">
        <v>0.14000000000000001</v>
      </c>
      <c r="AB176">
        <v>7.0000000000000007E-2</v>
      </c>
      <c r="AC176"/>
      <c r="AD176">
        <v>5.3</v>
      </c>
      <c r="AE176">
        <v>4.7</v>
      </c>
      <c r="AF176">
        <v>4.5999999999999996</v>
      </c>
      <c r="AG176">
        <v>0</v>
      </c>
      <c r="AH176">
        <v>7.8</v>
      </c>
      <c r="AI176">
        <v>10.3</v>
      </c>
      <c r="AJ176">
        <v>14</v>
      </c>
      <c r="AK176">
        <v>4</v>
      </c>
      <c r="AL176">
        <v>38</v>
      </c>
      <c r="AM176">
        <v>0.02</v>
      </c>
      <c r="AN176">
        <v>0.01</v>
      </c>
      <c r="BJ176" s="11"/>
      <c r="BK176" s="11"/>
      <c r="BL176" s="11"/>
      <c r="BM176" s="11"/>
      <c r="BN176" s="11"/>
      <c r="BO176" s="11"/>
      <c r="BP176" s="11"/>
      <c r="BR176" t="s">
        <v>501</v>
      </c>
      <c r="BS176" t="s">
        <v>131</v>
      </c>
    </row>
    <row r="177" spans="1:74" x14ac:dyDescent="0.35">
      <c r="A177" t="s">
        <v>690</v>
      </c>
      <c r="B177" t="s">
        <v>84</v>
      </c>
      <c r="C177" s="8" t="s">
        <v>688</v>
      </c>
      <c r="D177" t="s">
        <v>76</v>
      </c>
      <c r="E177" t="s">
        <v>86</v>
      </c>
      <c r="F177" t="s">
        <v>78</v>
      </c>
      <c r="G177" t="s">
        <v>691</v>
      </c>
      <c r="H177">
        <v>0.27</v>
      </c>
      <c r="I177">
        <v>7.3</v>
      </c>
      <c r="J177">
        <v>1.988</v>
      </c>
      <c r="K177">
        <v>0.14899999999999999</v>
      </c>
      <c r="L177">
        <v>-4.0000000000000001E-3</v>
      </c>
      <c r="M177">
        <v>1.1100000000000001</v>
      </c>
      <c r="N177">
        <v>72</v>
      </c>
      <c r="O177" s="11">
        <v>376.43090000000001</v>
      </c>
      <c r="P177">
        <v>0.01</v>
      </c>
      <c r="Q177">
        <v>11.59</v>
      </c>
      <c r="R177">
        <v>0.94</v>
      </c>
      <c r="S177">
        <v>0.09</v>
      </c>
      <c r="T177">
        <v>0.14000000000000001</v>
      </c>
      <c r="U177">
        <v>3</v>
      </c>
      <c r="V177">
        <v>75.94</v>
      </c>
      <c r="W177">
        <v>6.73</v>
      </c>
      <c r="X177">
        <v>0.71</v>
      </c>
      <c r="Y177">
        <v>0.42</v>
      </c>
      <c r="Z177">
        <v>0.27</v>
      </c>
      <c r="AA177">
        <v>0.11</v>
      </c>
      <c r="AB177">
        <v>0.05</v>
      </c>
      <c r="AC177"/>
      <c r="AD177">
        <v>4</v>
      </c>
      <c r="AE177">
        <v>4.0999999999999996</v>
      </c>
      <c r="AF177">
        <v>3.9</v>
      </c>
      <c r="AG177">
        <v>0</v>
      </c>
      <c r="AH177">
        <v>6.9</v>
      </c>
      <c r="AI177">
        <v>6.8</v>
      </c>
      <c r="AJ177">
        <v>28</v>
      </c>
      <c r="AK177">
        <v>14</v>
      </c>
      <c r="AL177">
        <v>44</v>
      </c>
      <c r="AM177">
        <v>0.02</v>
      </c>
      <c r="AN177">
        <v>0.02</v>
      </c>
      <c r="BJ177" s="11"/>
      <c r="BK177" s="11"/>
      <c r="BL177" s="11"/>
      <c r="BM177" s="11"/>
      <c r="BN177" s="11"/>
      <c r="BO177" s="11"/>
      <c r="BP177" s="11"/>
      <c r="BR177" t="s">
        <v>692</v>
      </c>
      <c r="BS177" t="s">
        <v>279</v>
      </c>
    </row>
    <row r="178" spans="1:74" x14ac:dyDescent="0.35">
      <c r="A178" t="s">
        <v>693</v>
      </c>
      <c r="B178" t="s">
        <v>74</v>
      </c>
      <c r="C178" s="8" t="s">
        <v>694</v>
      </c>
      <c r="D178" t="s">
        <v>76</v>
      </c>
      <c r="E178" t="s">
        <v>77</v>
      </c>
      <c r="F178" t="s">
        <v>90</v>
      </c>
      <c r="G178" t="s">
        <v>695</v>
      </c>
      <c r="H178">
        <v>0.31</v>
      </c>
      <c r="I178">
        <v>5</v>
      </c>
      <c r="J178">
        <v>1.7549999999999999</v>
      </c>
      <c r="K178">
        <v>0.105</v>
      </c>
      <c r="L178">
        <v>-0.02</v>
      </c>
      <c r="M178">
        <v>0.74</v>
      </c>
      <c r="N178">
        <v>87</v>
      </c>
      <c r="O178" s="11">
        <v>242.1678</v>
      </c>
      <c r="P178">
        <v>0.02</v>
      </c>
      <c r="Q178">
        <v>14.39</v>
      </c>
      <c r="R178">
        <v>1.43</v>
      </c>
      <c r="S178">
        <v>0.09</v>
      </c>
      <c r="T178">
        <v>0.18</v>
      </c>
      <c r="U178">
        <v>2.14</v>
      </c>
      <c r="V178">
        <v>70.27</v>
      </c>
      <c r="W178">
        <v>9.9</v>
      </c>
      <c r="X178">
        <v>0.69</v>
      </c>
      <c r="Y178">
        <v>0.4</v>
      </c>
      <c r="Z178">
        <v>0.31</v>
      </c>
      <c r="AA178">
        <v>0.12</v>
      </c>
      <c r="AB178">
        <v>0.06</v>
      </c>
      <c r="AC178"/>
      <c r="AD178">
        <v>4</v>
      </c>
      <c r="AE178">
        <v>3.8</v>
      </c>
      <c r="AF178">
        <v>3.8</v>
      </c>
      <c r="AG178">
        <v>0</v>
      </c>
      <c r="AH178">
        <v>7.3</v>
      </c>
      <c r="AI178">
        <v>9.6999999999999993</v>
      </c>
      <c r="AJ178">
        <v>14</v>
      </c>
      <c r="AK178">
        <v>4</v>
      </c>
      <c r="AL178">
        <v>58</v>
      </c>
      <c r="AM178">
        <v>0.02</v>
      </c>
      <c r="AN178">
        <v>0.03</v>
      </c>
      <c r="AO178">
        <v>0.14000000000000001</v>
      </c>
      <c r="AP178">
        <v>0.61</v>
      </c>
      <c r="AQ178">
        <v>0.56000000000000005</v>
      </c>
      <c r="AR178">
        <v>0.05</v>
      </c>
      <c r="AS178">
        <v>0.1</v>
      </c>
      <c r="AT178">
        <v>0</v>
      </c>
      <c r="AU178">
        <v>0.4</v>
      </c>
      <c r="AV178">
        <v>3.7</v>
      </c>
      <c r="AW178">
        <v>1.1000000000000001</v>
      </c>
      <c r="AX178">
        <v>0</v>
      </c>
      <c r="AY178">
        <v>0.9</v>
      </c>
      <c r="AZ178">
        <v>78.5</v>
      </c>
      <c r="BA178">
        <v>0.6</v>
      </c>
      <c r="BB178">
        <v>13.2</v>
      </c>
      <c r="BC178">
        <v>0.8</v>
      </c>
      <c r="BD178">
        <v>0.2</v>
      </c>
      <c r="BE178">
        <v>0.4</v>
      </c>
      <c r="BF178">
        <v>94</v>
      </c>
      <c r="BG178">
        <v>1.6</v>
      </c>
      <c r="BH178">
        <v>1389</v>
      </c>
      <c r="BI178">
        <v>0.1</v>
      </c>
      <c r="BJ178" s="11"/>
      <c r="BK178" s="11"/>
      <c r="BL178" s="11"/>
      <c r="BM178" s="11"/>
      <c r="BN178" s="11"/>
      <c r="BO178" s="11"/>
      <c r="BP178" s="11"/>
      <c r="BR178" t="s">
        <v>696</v>
      </c>
      <c r="BS178" t="s">
        <v>110</v>
      </c>
      <c r="BU178" t="s">
        <v>106</v>
      </c>
      <c r="BV178" t="s">
        <v>82</v>
      </c>
    </row>
    <row r="179" spans="1:74" x14ac:dyDescent="0.35">
      <c r="A179" t="s">
        <v>697</v>
      </c>
      <c r="B179" t="s">
        <v>241</v>
      </c>
      <c r="C179" s="8" t="s">
        <v>694</v>
      </c>
      <c r="D179" t="s">
        <v>76</v>
      </c>
      <c r="E179" t="s">
        <v>86</v>
      </c>
      <c r="F179" t="s">
        <v>78</v>
      </c>
      <c r="G179" t="s">
        <v>698</v>
      </c>
      <c r="H179">
        <v>0.31</v>
      </c>
      <c r="I179">
        <v>6.3</v>
      </c>
      <c r="J179">
        <v>1.915</v>
      </c>
      <c r="K179">
        <v>0.14099999999999999</v>
      </c>
      <c r="L179">
        <v>-2E-3</v>
      </c>
      <c r="M179">
        <v>0.67</v>
      </c>
      <c r="N179">
        <v>59</v>
      </c>
      <c r="O179" s="11">
        <v>307.24009999999998</v>
      </c>
      <c r="P179">
        <v>0.01</v>
      </c>
      <c r="Q179">
        <v>11.68</v>
      </c>
      <c r="R179">
        <v>0.98</v>
      </c>
      <c r="S179">
        <v>7.0000000000000007E-2</v>
      </c>
      <c r="T179">
        <v>0.13</v>
      </c>
      <c r="U179">
        <v>3.15</v>
      </c>
      <c r="V179">
        <v>76.16</v>
      </c>
      <c r="W179">
        <v>6.31</v>
      </c>
      <c r="X179">
        <v>0.68</v>
      </c>
      <c r="Y179">
        <v>0.42</v>
      </c>
      <c r="Z179">
        <v>0.25</v>
      </c>
      <c r="AA179">
        <v>0.11</v>
      </c>
      <c r="AB179">
        <v>0.04</v>
      </c>
      <c r="AC179"/>
      <c r="AD179">
        <v>4.3</v>
      </c>
      <c r="AE179">
        <v>4.3</v>
      </c>
      <c r="AF179">
        <v>4.3</v>
      </c>
      <c r="AG179">
        <v>0</v>
      </c>
      <c r="AH179">
        <v>7</v>
      </c>
      <c r="AI179">
        <v>6.4</v>
      </c>
      <c r="AJ179">
        <v>38</v>
      </c>
      <c r="AK179">
        <v>20</v>
      </c>
      <c r="AL179">
        <v>50</v>
      </c>
      <c r="AM179">
        <v>0.01</v>
      </c>
      <c r="AN179">
        <v>0.02</v>
      </c>
      <c r="BJ179" s="11"/>
      <c r="BK179" s="11"/>
      <c r="BL179" s="11"/>
      <c r="BM179" s="11"/>
      <c r="BN179" s="11"/>
      <c r="BO179" s="11"/>
      <c r="BP179" s="11"/>
      <c r="BR179" t="s">
        <v>247</v>
      </c>
      <c r="BS179" t="s">
        <v>110</v>
      </c>
    </row>
    <row r="180" spans="1:74" x14ac:dyDescent="0.35">
      <c r="A180" t="s">
        <v>699</v>
      </c>
      <c r="B180" t="s">
        <v>84</v>
      </c>
      <c r="C180" s="8" t="s">
        <v>694</v>
      </c>
      <c r="D180" t="s">
        <v>76</v>
      </c>
      <c r="E180" t="s">
        <v>86</v>
      </c>
      <c r="F180" t="s">
        <v>78</v>
      </c>
      <c r="G180" t="s">
        <v>700</v>
      </c>
      <c r="H180">
        <v>0.25</v>
      </c>
      <c r="I180">
        <v>5.2</v>
      </c>
      <c r="J180">
        <v>1.9339999999999999</v>
      </c>
      <c r="K180">
        <v>0.14899999999999999</v>
      </c>
      <c r="L180">
        <v>-4.0000000000000001E-3</v>
      </c>
      <c r="M180">
        <v>0.86</v>
      </c>
      <c r="N180">
        <v>75</v>
      </c>
      <c r="O180" s="11">
        <v>355.0147</v>
      </c>
      <c r="P180">
        <v>0.01</v>
      </c>
      <c r="Q180">
        <v>12.08</v>
      </c>
      <c r="R180">
        <v>1</v>
      </c>
      <c r="S180">
        <v>0.09</v>
      </c>
      <c r="T180">
        <v>0.16</v>
      </c>
      <c r="U180">
        <v>3.02</v>
      </c>
      <c r="V180">
        <v>75.3</v>
      </c>
      <c r="W180">
        <v>6.8</v>
      </c>
      <c r="X180">
        <v>0.72</v>
      </c>
      <c r="Y180">
        <v>0.41</v>
      </c>
      <c r="Z180">
        <v>0.26</v>
      </c>
      <c r="AA180">
        <v>0.1</v>
      </c>
      <c r="AB180">
        <v>0.05</v>
      </c>
      <c r="AC180"/>
      <c r="AD180">
        <v>4.5</v>
      </c>
      <c r="AE180">
        <v>4.8</v>
      </c>
      <c r="AF180">
        <v>4.5999999999999996</v>
      </c>
      <c r="AG180">
        <v>0</v>
      </c>
      <c r="AH180">
        <v>7.2</v>
      </c>
      <c r="AI180">
        <v>6.9</v>
      </c>
      <c r="AJ180">
        <v>30</v>
      </c>
      <c r="AK180">
        <v>15</v>
      </c>
      <c r="AL180">
        <v>47</v>
      </c>
      <c r="AM180">
        <v>0.02</v>
      </c>
      <c r="AN180">
        <v>0.02</v>
      </c>
      <c r="BJ180" s="11"/>
      <c r="BK180" s="11"/>
      <c r="BL180" s="11"/>
      <c r="BM180" s="11"/>
      <c r="BN180" s="11"/>
      <c r="BO180" s="11"/>
      <c r="BP180" s="11"/>
      <c r="BR180" t="s">
        <v>701</v>
      </c>
      <c r="BS180" t="s">
        <v>131</v>
      </c>
    </row>
    <row r="181" spans="1:74" x14ac:dyDescent="0.35">
      <c r="A181" t="s">
        <v>702</v>
      </c>
      <c r="B181" t="s">
        <v>296</v>
      </c>
      <c r="C181" s="8" t="s">
        <v>703</v>
      </c>
      <c r="D181" t="s">
        <v>76</v>
      </c>
      <c r="E181" t="s">
        <v>77</v>
      </c>
      <c r="F181" t="s">
        <v>90</v>
      </c>
      <c r="G181" t="s">
        <v>704</v>
      </c>
      <c r="H181">
        <v>0.33</v>
      </c>
      <c r="I181">
        <v>5</v>
      </c>
      <c r="J181">
        <v>1.7969999999999999</v>
      </c>
      <c r="K181">
        <v>0.127</v>
      </c>
      <c r="L181">
        <v>-1E-3</v>
      </c>
      <c r="M181">
        <v>0.48</v>
      </c>
      <c r="N181">
        <v>88</v>
      </c>
      <c r="O181" s="11">
        <v>297.35570000000001</v>
      </c>
      <c r="P181">
        <v>0.01</v>
      </c>
      <c r="Q181">
        <v>13.95</v>
      </c>
      <c r="R181">
        <v>1.04</v>
      </c>
      <c r="S181">
        <v>0.04</v>
      </c>
      <c r="T181">
        <v>0.08</v>
      </c>
      <c r="U181">
        <v>2.16</v>
      </c>
      <c r="V181">
        <v>70.34</v>
      </c>
      <c r="W181">
        <v>10.56</v>
      </c>
      <c r="X181">
        <v>0.76</v>
      </c>
      <c r="Y181">
        <v>0.4</v>
      </c>
      <c r="Z181">
        <v>0.33</v>
      </c>
      <c r="AA181">
        <v>0.13</v>
      </c>
      <c r="AB181">
        <v>0.06</v>
      </c>
      <c r="AC181"/>
      <c r="AD181">
        <v>6</v>
      </c>
      <c r="AE181">
        <v>4.5</v>
      </c>
      <c r="AF181">
        <v>5</v>
      </c>
      <c r="AG181">
        <v>0</v>
      </c>
      <c r="AH181">
        <v>7.8</v>
      </c>
      <c r="AI181">
        <v>10.4</v>
      </c>
      <c r="AJ181">
        <v>10</v>
      </c>
      <c r="AK181">
        <v>2</v>
      </c>
      <c r="AL181">
        <v>41</v>
      </c>
      <c r="AM181">
        <v>0.02</v>
      </c>
      <c r="AN181">
        <v>0.01</v>
      </c>
      <c r="AO181">
        <v>0.17</v>
      </c>
      <c r="AP181">
        <v>0.69</v>
      </c>
      <c r="AQ181">
        <v>0.62</v>
      </c>
      <c r="AR181">
        <v>7.0000000000000007E-2</v>
      </c>
      <c r="AS181">
        <v>0.1</v>
      </c>
      <c r="AT181">
        <v>0</v>
      </c>
      <c r="AU181">
        <v>0.1</v>
      </c>
      <c r="AV181">
        <v>2.9</v>
      </c>
      <c r="AW181">
        <v>0.8</v>
      </c>
      <c r="AX181">
        <v>0</v>
      </c>
      <c r="AY181">
        <v>0.9</v>
      </c>
      <c r="AZ181">
        <v>84.5</v>
      </c>
      <c r="BA181">
        <v>0.3</v>
      </c>
      <c r="BB181">
        <v>8.6999999999999993</v>
      </c>
      <c r="BC181">
        <v>0.6</v>
      </c>
      <c r="BD181">
        <v>0.3</v>
      </c>
      <c r="BE181">
        <v>0.6</v>
      </c>
      <c r="BF181">
        <v>95</v>
      </c>
      <c r="BG181">
        <v>2.2999999999999998</v>
      </c>
      <c r="BH181">
        <v>1058</v>
      </c>
      <c r="BI181">
        <v>0.1</v>
      </c>
      <c r="BJ181" s="11"/>
      <c r="BK181" s="11"/>
      <c r="BL181" s="11"/>
      <c r="BM181" s="11"/>
      <c r="BN181" s="11"/>
      <c r="BO181" s="11"/>
      <c r="BP181" s="11"/>
      <c r="BQ181" t="s">
        <v>82</v>
      </c>
      <c r="BR181" t="s">
        <v>705</v>
      </c>
      <c r="BS181" t="s">
        <v>81</v>
      </c>
      <c r="BT181" t="s">
        <v>82</v>
      </c>
      <c r="BU181" t="s">
        <v>106</v>
      </c>
      <c r="BV181" t="s">
        <v>82</v>
      </c>
    </row>
    <row r="182" spans="1:74" x14ac:dyDescent="0.35">
      <c r="A182" t="s">
        <v>706</v>
      </c>
      <c r="B182" t="s">
        <v>150</v>
      </c>
      <c r="C182" s="8" t="s">
        <v>707</v>
      </c>
      <c r="D182" t="s">
        <v>76</v>
      </c>
      <c r="E182" t="s">
        <v>86</v>
      </c>
      <c r="F182" t="s">
        <v>90</v>
      </c>
      <c r="G182" t="s">
        <v>708</v>
      </c>
      <c r="H182">
        <v>0.31</v>
      </c>
      <c r="I182">
        <v>5</v>
      </c>
      <c r="J182">
        <v>1.681</v>
      </c>
      <c r="K182">
        <v>0.11799999999999999</v>
      </c>
      <c r="L182">
        <v>-2E-3</v>
      </c>
      <c r="M182">
        <v>0.85</v>
      </c>
      <c r="N182">
        <v>84</v>
      </c>
      <c r="O182" s="11">
        <v>303.1216</v>
      </c>
      <c r="P182">
        <v>0.01</v>
      </c>
      <c r="Q182">
        <v>11.14</v>
      </c>
      <c r="R182">
        <v>0.56999999999999995</v>
      </c>
      <c r="S182">
        <v>0.05</v>
      </c>
      <c r="T182">
        <v>7.0000000000000007E-2</v>
      </c>
      <c r="U182">
        <v>2.46</v>
      </c>
      <c r="V182">
        <v>75.58</v>
      </c>
      <c r="W182">
        <v>8.44</v>
      </c>
      <c r="X182">
        <v>0.71</v>
      </c>
      <c r="Y182">
        <v>0.42</v>
      </c>
      <c r="Z182">
        <v>0.4</v>
      </c>
      <c r="AA182">
        <v>0.11</v>
      </c>
      <c r="AB182">
        <v>0.04</v>
      </c>
      <c r="AC182"/>
      <c r="AD182">
        <v>4</v>
      </c>
      <c r="AE182">
        <v>4</v>
      </c>
      <c r="AF182">
        <v>3.8</v>
      </c>
      <c r="AG182">
        <v>0</v>
      </c>
      <c r="AH182">
        <v>7.5</v>
      </c>
      <c r="AI182">
        <v>8.4</v>
      </c>
      <c r="AJ182">
        <v>16</v>
      </c>
      <c r="AK182">
        <v>6</v>
      </c>
      <c r="AL182">
        <v>32</v>
      </c>
      <c r="AM182">
        <v>0.02</v>
      </c>
      <c r="AN182">
        <v>0.01</v>
      </c>
      <c r="BJ182" s="11"/>
      <c r="BK182" s="11"/>
      <c r="BL182" s="11"/>
      <c r="BM182" s="11"/>
      <c r="BN182" s="11"/>
      <c r="BO182" s="11"/>
      <c r="BP182" s="11"/>
      <c r="BR182" t="s">
        <v>709</v>
      </c>
      <c r="BS182" t="s">
        <v>131</v>
      </c>
    </row>
    <row r="183" spans="1:74" x14ac:dyDescent="0.35">
      <c r="A183" t="s">
        <v>710</v>
      </c>
      <c r="B183" t="s">
        <v>74</v>
      </c>
      <c r="C183" s="8" t="s">
        <v>711</v>
      </c>
      <c r="D183" t="s">
        <v>76</v>
      </c>
      <c r="E183" t="s">
        <v>77</v>
      </c>
      <c r="F183" t="s">
        <v>96</v>
      </c>
      <c r="G183" t="s">
        <v>712</v>
      </c>
      <c r="H183">
        <v>0.26</v>
      </c>
      <c r="I183">
        <v>5</v>
      </c>
      <c r="J183">
        <v>1.742</v>
      </c>
      <c r="K183">
        <v>0.158</v>
      </c>
      <c r="L183">
        <v>-5.0000000000000001E-3</v>
      </c>
      <c r="M183">
        <v>1.32</v>
      </c>
      <c r="N183">
        <v>87</v>
      </c>
      <c r="O183" s="11">
        <v>433.26619999999997</v>
      </c>
      <c r="P183">
        <v>0.01</v>
      </c>
      <c r="Q183">
        <v>13.18</v>
      </c>
      <c r="R183">
        <v>1.1399999999999999</v>
      </c>
      <c r="S183">
        <v>0.15</v>
      </c>
      <c r="T183">
        <v>0.24</v>
      </c>
      <c r="U183">
        <v>3.07</v>
      </c>
      <c r="V183">
        <v>75.34</v>
      </c>
      <c r="W183">
        <v>5.29</v>
      </c>
      <c r="X183">
        <v>0.7</v>
      </c>
      <c r="Y183">
        <v>0.44</v>
      </c>
      <c r="Z183">
        <v>0.26</v>
      </c>
      <c r="AA183">
        <v>0.12</v>
      </c>
      <c r="AB183">
        <v>0.06</v>
      </c>
      <c r="AC183"/>
      <c r="AD183">
        <v>4.7</v>
      </c>
      <c r="AE183">
        <v>4.5999999999999996</v>
      </c>
      <c r="AF183">
        <v>4.5999999999999996</v>
      </c>
      <c r="AG183">
        <v>0</v>
      </c>
      <c r="AH183">
        <v>7.3</v>
      </c>
      <c r="AI183">
        <v>5.5</v>
      </c>
      <c r="AJ183">
        <v>11</v>
      </c>
      <c r="AK183">
        <v>3</v>
      </c>
      <c r="AL183">
        <v>37</v>
      </c>
      <c r="AM183">
        <v>0.02</v>
      </c>
      <c r="AN183">
        <v>0.01</v>
      </c>
      <c r="AO183">
        <v>0.05</v>
      </c>
      <c r="AP183">
        <v>0.3</v>
      </c>
      <c r="AQ183">
        <v>0.28000000000000003</v>
      </c>
      <c r="AR183">
        <v>0.02</v>
      </c>
      <c r="AS183">
        <v>0.2</v>
      </c>
      <c r="AT183">
        <v>0</v>
      </c>
      <c r="AU183">
        <v>0.1</v>
      </c>
      <c r="AV183">
        <v>2.7</v>
      </c>
      <c r="AW183">
        <v>0.9</v>
      </c>
      <c r="AX183">
        <v>0</v>
      </c>
      <c r="AY183">
        <v>1</v>
      </c>
      <c r="AZ183">
        <v>86.6</v>
      </c>
      <c r="BA183">
        <v>0.5</v>
      </c>
      <c r="BB183">
        <v>6.7</v>
      </c>
      <c r="BC183">
        <v>0.4</v>
      </c>
      <c r="BD183">
        <v>0.3</v>
      </c>
      <c r="BE183">
        <v>0.6</v>
      </c>
      <c r="BF183">
        <v>95.2</v>
      </c>
      <c r="BG183">
        <v>2.5</v>
      </c>
      <c r="BH183">
        <v>1191</v>
      </c>
      <c r="BI183">
        <v>0</v>
      </c>
      <c r="BJ183" s="11"/>
      <c r="BK183" s="11"/>
      <c r="BL183" s="11"/>
      <c r="BM183" s="11"/>
      <c r="BN183" s="11"/>
      <c r="BO183" s="11"/>
      <c r="BP183" s="11"/>
      <c r="BR183" t="s">
        <v>713</v>
      </c>
      <c r="BS183" t="s">
        <v>279</v>
      </c>
      <c r="BU183" t="s">
        <v>106</v>
      </c>
      <c r="BV183" t="s">
        <v>82</v>
      </c>
    </row>
    <row r="184" spans="1:74" x14ac:dyDescent="0.35">
      <c r="A184" t="s">
        <v>714</v>
      </c>
      <c r="B184" t="s">
        <v>84</v>
      </c>
      <c r="C184" s="8" t="s">
        <v>711</v>
      </c>
      <c r="D184" t="s">
        <v>76</v>
      </c>
      <c r="E184" t="s">
        <v>86</v>
      </c>
      <c r="F184" t="s">
        <v>78</v>
      </c>
      <c r="G184" t="s">
        <v>715</v>
      </c>
      <c r="H184">
        <v>0.3</v>
      </c>
      <c r="I184">
        <v>7.8</v>
      </c>
      <c r="J184">
        <v>1.9870000000000001</v>
      </c>
      <c r="K184">
        <v>0.14499999999999999</v>
      </c>
      <c r="L184">
        <v>-2E-3</v>
      </c>
      <c r="M184">
        <v>0.73</v>
      </c>
      <c r="N184">
        <v>63</v>
      </c>
      <c r="O184" s="11">
        <v>336.06959999999998</v>
      </c>
      <c r="P184">
        <v>0.01</v>
      </c>
      <c r="Q184">
        <v>11.49</v>
      </c>
      <c r="R184">
        <v>0.91</v>
      </c>
      <c r="S184">
        <v>7.0000000000000007E-2</v>
      </c>
      <c r="T184">
        <v>0.12</v>
      </c>
      <c r="U184">
        <v>2.98</v>
      </c>
      <c r="V184">
        <v>75.56</v>
      </c>
      <c r="W184">
        <v>7.31</v>
      </c>
      <c r="X184">
        <v>0.72</v>
      </c>
      <c r="Y184">
        <v>0.41</v>
      </c>
      <c r="Z184">
        <v>0.28999999999999998</v>
      </c>
      <c r="AA184">
        <v>0.1</v>
      </c>
      <c r="AB184">
        <v>0.03</v>
      </c>
      <c r="AC184"/>
      <c r="AD184">
        <v>3.5</v>
      </c>
      <c r="AE184">
        <v>4.2</v>
      </c>
      <c r="AF184">
        <v>3.8</v>
      </c>
      <c r="AG184">
        <v>0</v>
      </c>
      <c r="AH184">
        <v>6.9</v>
      </c>
      <c r="AI184">
        <v>7.4</v>
      </c>
      <c r="AJ184">
        <v>29</v>
      </c>
      <c r="AK184">
        <v>14</v>
      </c>
      <c r="AL184">
        <v>51</v>
      </c>
      <c r="AM184">
        <v>0.01</v>
      </c>
      <c r="AN184">
        <v>0.01</v>
      </c>
      <c r="BJ184" s="11"/>
      <c r="BK184" s="11"/>
      <c r="BL184" s="11"/>
      <c r="BM184" s="11"/>
      <c r="BN184" s="11"/>
      <c r="BO184" s="11"/>
      <c r="BP184" s="11"/>
      <c r="BR184" t="s">
        <v>716</v>
      </c>
      <c r="BS184" t="s">
        <v>110</v>
      </c>
    </row>
    <row r="185" spans="1:74" x14ac:dyDescent="0.35">
      <c r="A185" t="s">
        <v>717</v>
      </c>
      <c r="B185" t="s">
        <v>74</v>
      </c>
      <c r="C185" s="8" t="s">
        <v>718</v>
      </c>
      <c r="D185" t="s">
        <v>76</v>
      </c>
      <c r="E185" t="s">
        <v>77</v>
      </c>
      <c r="F185" t="s">
        <v>90</v>
      </c>
      <c r="G185" t="s">
        <v>719</v>
      </c>
      <c r="H185">
        <v>0.39</v>
      </c>
      <c r="I185">
        <v>7.6</v>
      </c>
      <c r="J185">
        <v>1.772</v>
      </c>
      <c r="K185">
        <v>0.126</v>
      </c>
      <c r="L185">
        <v>-2E-3</v>
      </c>
      <c r="M185">
        <v>1</v>
      </c>
      <c r="N185">
        <v>79</v>
      </c>
      <c r="O185" s="11">
        <v>263.584</v>
      </c>
      <c r="P185">
        <v>0.01</v>
      </c>
      <c r="Q185">
        <v>13.37</v>
      </c>
      <c r="R185">
        <v>1.07</v>
      </c>
      <c r="S185">
        <v>7.0000000000000007E-2</v>
      </c>
      <c r="T185">
        <v>0.12</v>
      </c>
      <c r="U185">
        <v>2.2200000000000002</v>
      </c>
      <c r="V185">
        <v>70.86</v>
      </c>
      <c r="W185">
        <v>10.61</v>
      </c>
      <c r="X185">
        <v>0.74</v>
      </c>
      <c r="Y185">
        <v>0.41</v>
      </c>
      <c r="Z185">
        <v>0.36</v>
      </c>
      <c r="AA185">
        <v>0.12</v>
      </c>
      <c r="AB185">
        <v>0.05</v>
      </c>
      <c r="AC185"/>
      <c r="AD185">
        <v>4.5</v>
      </c>
      <c r="AE185">
        <v>4.5</v>
      </c>
      <c r="AF185">
        <v>4.5</v>
      </c>
      <c r="AG185">
        <v>0</v>
      </c>
      <c r="AH185">
        <v>7.3</v>
      </c>
      <c r="AI185">
        <v>10.4</v>
      </c>
      <c r="AJ185">
        <v>15</v>
      </c>
      <c r="AK185">
        <v>6</v>
      </c>
      <c r="AL185">
        <v>46</v>
      </c>
      <c r="AM185">
        <v>0.02</v>
      </c>
      <c r="AN185" t="s">
        <v>135</v>
      </c>
      <c r="AO185">
        <v>0.22</v>
      </c>
      <c r="AP185">
        <v>0.68</v>
      </c>
      <c r="AQ185">
        <v>0.61</v>
      </c>
      <c r="AR185">
        <v>7.0000000000000007E-2</v>
      </c>
      <c r="AS185">
        <v>0.1</v>
      </c>
      <c r="AT185">
        <v>0</v>
      </c>
      <c r="AU185">
        <v>0.2</v>
      </c>
      <c r="AV185">
        <v>3.3</v>
      </c>
      <c r="AW185">
        <v>1</v>
      </c>
      <c r="AX185">
        <v>0</v>
      </c>
      <c r="AY185">
        <v>0.9</v>
      </c>
      <c r="AZ185">
        <v>85.1</v>
      </c>
      <c r="BA185">
        <v>0.7</v>
      </c>
      <c r="BB185">
        <v>7.2</v>
      </c>
      <c r="BC185">
        <v>0.7</v>
      </c>
      <c r="BD185">
        <v>0.3</v>
      </c>
      <c r="BE185">
        <v>0.5</v>
      </c>
      <c r="BF185">
        <v>94.6</v>
      </c>
      <c r="BG185">
        <v>1.9</v>
      </c>
      <c r="BH185">
        <v>1365</v>
      </c>
      <c r="BI185">
        <v>0.1</v>
      </c>
      <c r="BJ185" s="11"/>
      <c r="BK185" s="11"/>
      <c r="BL185" s="11"/>
      <c r="BM185" s="11"/>
      <c r="BN185" s="11"/>
      <c r="BO185" s="11"/>
      <c r="BP185" s="11"/>
      <c r="BR185" t="s">
        <v>720</v>
      </c>
      <c r="BS185" t="s">
        <v>279</v>
      </c>
      <c r="BU185" t="s">
        <v>106</v>
      </c>
      <c r="BV185" t="s">
        <v>82</v>
      </c>
    </row>
    <row r="186" spans="1:74" x14ac:dyDescent="0.35">
      <c r="A186" t="s">
        <v>721</v>
      </c>
      <c r="B186" t="s">
        <v>74</v>
      </c>
      <c r="C186" s="8" t="s">
        <v>718</v>
      </c>
      <c r="D186" t="s">
        <v>76</v>
      </c>
      <c r="E186" t="s">
        <v>77</v>
      </c>
      <c r="F186" t="s">
        <v>90</v>
      </c>
      <c r="G186" t="s">
        <v>722</v>
      </c>
      <c r="H186">
        <v>0.43</v>
      </c>
      <c r="I186">
        <v>7.5</v>
      </c>
      <c r="J186">
        <v>1.75</v>
      </c>
      <c r="K186">
        <v>0.14199999999999999</v>
      </c>
      <c r="L186">
        <v>-1E-3</v>
      </c>
      <c r="M186">
        <v>1.1499999999999999</v>
      </c>
      <c r="N186">
        <v>82</v>
      </c>
      <c r="O186" s="11">
        <v>311.35859999999997</v>
      </c>
      <c r="P186">
        <v>0.01</v>
      </c>
      <c r="Q186">
        <v>11.45</v>
      </c>
      <c r="R186">
        <v>0.61</v>
      </c>
      <c r="S186">
        <v>0.04</v>
      </c>
      <c r="T186">
        <v>7.0000000000000007E-2</v>
      </c>
      <c r="U186">
        <v>2.31</v>
      </c>
      <c r="V186">
        <v>75.510000000000005</v>
      </c>
      <c r="W186">
        <v>8.27</v>
      </c>
      <c r="X186">
        <v>0.75</v>
      </c>
      <c r="Y186">
        <v>0.42</v>
      </c>
      <c r="Z186">
        <v>0.4</v>
      </c>
      <c r="AA186">
        <v>0.12</v>
      </c>
      <c r="AB186">
        <v>0.05</v>
      </c>
      <c r="AC186"/>
      <c r="AD186">
        <v>4.7</v>
      </c>
      <c r="AE186">
        <v>4.5999999999999996</v>
      </c>
      <c r="AF186">
        <v>4.7</v>
      </c>
      <c r="AG186">
        <v>0</v>
      </c>
      <c r="AH186">
        <v>7.5</v>
      </c>
      <c r="AI186">
        <v>8.3000000000000007</v>
      </c>
      <c r="AJ186">
        <v>16</v>
      </c>
      <c r="AK186">
        <v>6</v>
      </c>
      <c r="AL186">
        <v>36</v>
      </c>
      <c r="AM186">
        <v>0.02</v>
      </c>
      <c r="AN186">
        <v>0.02</v>
      </c>
      <c r="AO186">
        <v>0.1</v>
      </c>
      <c r="AP186">
        <v>0.4</v>
      </c>
      <c r="AQ186">
        <v>0.43</v>
      </c>
      <c r="AR186">
        <v>-0.03</v>
      </c>
      <c r="AS186">
        <v>0.2</v>
      </c>
      <c r="AT186">
        <v>0</v>
      </c>
      <c r="AU186">
        <v>0.2</v>
      </c>
      <c r="AV186">
        <v>3.1</v>
      </c>
      <c r="AW186">
        <v>1.1000000000000001</v>
      </c>
      <c r="AX186">
        <v>0</v>
      </c>
      <c r="AY186">
        <v>0.9</v>
      </c>
      <c r="AZ186">
        <v>85</v>
      </c>
      <c r="BA186">
        <v>0.9</v>
      </c>
      <c r="BB186">
        <v>7.2</v>
      </c>
      <c r="BC186">
        <v>0.7</v>
      </c>
      <c r="BD186">
        <v>0.3</v>
      </c>
      <c r="BE186">
        <v>0.4</v>
      </c>
      <c r="BF186">
        <v>94.7</v>
      </c>
      <c r="BG186">
        <v>2.2000000000000002</v>
      </c>
      <c r="BH186">
        <v>1168</v>
      </c>
      <c r="BI186">
        <v>0</v>
      </c>
      <c r="BJ186" s="11"/>
      <c r="BK186" s="11"/>
      <c r="BL186" s="11"/>
      <c r="BM186" s="11"/>
      <c r="BN186" s="11"/>
      <c r="BO186" s="11"/>
      <c r="BP186" s="11"/>
      <c r="BR186" t="s">
        <v>723</v>
      </c>
      <c r="BS186" t="s">
        <v>279</v>
      </c>
      <c r="BU186" t="s">
        <v>106</v>
      </c>
      <c r="BV186" t="s">
        <v>82</v>
      </c>
    </row>
    <row r="187" spans="1:74" x14ac:dyDescent="0.35">
      <c r="A187" t="s">
        <v>724</v>
      </c>
      <c r="B187" t="s">
        <v>147</v>
      </c>
      <c r="C187" s="8" t="s">
        <v>725</v>
      </c>
      <c r="D187" t="s">
        <v>76</v>
      </c>
      <c r="E187" t="s">
        <v>86</v>
      </c>
      <c r="F187" t="s">
        <v>78</v>
      </c>
      <c r="G187" t="s">
        <v>726</v>
      </c>
      <c r="H187">
        <v>0.33</v>
      </c>
      <c r="I187">
        <v>8.1</v>
      </c>
      <c r="J187">
        <v>1.827</v>
      </c>
      <c r="K187">
        <v>0.13100000000000001</v>
      </c>
      <c r="L187">
        <v>-3.0000000000000001E-3</v>
      </c>
      <c r="M187">
        <v>0.68</v>
      </c>
      <c r="N187">
        <v>67</v>
      </c>
      <c r="O187" s="11">
        <v>308.88749999999999</v>
      </c>
      <c r="P187">
        <v>0.01</v>
      </c>
      <c r="Q187">
        <v>10.67</v>
      </c>
      <c r="R187">
        <v>0.78</v>
      </c>
      <c r="S187">
        <v>0.08</v>
      </c>
      <c r="T187">
        <v>0.13</v>
      </c>
      <c r="U187">
        <v>3.1</v>
      </c>
      <c r="V187">
        <v>76.22</v>
      </c>
      <c r="W187">
        <v>7.41</v>
      </c>
      <c r="X187">
        <v>0.71</v>
      </c>
      <c r="Y187">
        <v>0.43</v>
      </c>
      <c r="Z187">
        <v>0.28000000000000003</v>
      </c>
      <c r="AA187">
        <v>0.12</v>
      </c>
      <c r="AB187">
        <v>0.05</v>
      </c>
      <c r="AC187"/>
      <c r="AD187">
        <v>4</v>
      </c>
      <c r="AE187">
        <v>4</v>
      </c>
      <c r="AF187">
        <v>4</v>
      </c>
      <c r="AG187">
        <v>0</v>
      </c>
      <c r="AH187">
        <v>7</v>
      </c>
      <c r="AI187">
        <v>7.4</v>
      </c>
      <c r="AJ187">
        <v>27</v>
      </c>
      <c r="AK187">
        <v>12</v>
      </c>
      <c r="AL187">
        <v>50</v>
      </c>
      <c r="AM187">
        <v>0.01</v>
      </c>
      <c r="AN187" t="s">
        <v>135</v>
      </c>
      <c r="BJ187" s="11"/>
      <c r="BK187" s="11"/>
      <c r="BL187" s="11"/>
      <c r="BM187" s="11"/>
      <c r="BN187" s="11"/>
      <c r="BO187" s="11"/>
      <c r="BP187" s="11"/>
      <c r="BR187" t="s">
        <v>727</v>
      </c>
      <c r="BS187" t="s">
        <v>110</v>
      </c>
    </row>
    <row r="188" spans="1:74" x14ac:dyDescent="0.35">
      <c r="A188" t="s">
        <v>728</v>
      </c>
      <c r="B188" t="s">
        <v>74</v>
      </c>
      <c r="C188" s="8" t="s">
        <v>725</v>
      </c>
      <c r="D188" t="s">
        <v>451</v>
      </c>
      <c r="E188" t="s">
        <v>77</v>
      </c>
      <c r="F188" t="s">
        <v>78</v>
      </c>
      <c r="G188" t="s">
        <v>729</v>
      </c>
      <c r="H188">
        <v>0.25</v>
      </c>
      <c r="I188">
        <v>7.1</v>
      </c>
      <c r="J188">
        <v>1.8480000000000001</v>
      </c>
      <c r="K188">
        <v>0.13</v>
      </c>
      <c r="L188">
        <v>-5.0000000000000001E-3</v>
      </c>
      <c r="M188">
        <v>0.45</v>
      </c>
      <c r="N188">
        <v>72</v>
      </c>
      <c r="O188" s="11">
        <v>361.60429999999997</v>
      </c>
      <c r="P188">
        <v>0.01</v>
      </c>
      <c r="Q188">
        <v>11.01</v>
      </c>
      <c r="R188">
        <v>0.9</v>
      </c>
      <c r="S188">
        <v>0.06</v>
      </c>
      <c r="T188">
        <v>0.09</v>
      </c>
      <c r="U188">
        <v>3.5</v>
      </c>
      <c r="V188">
        <v>76.91</v>
      </c>
      <c r="W188">
        <v>6.06</v>
      </c>
      <c r="X188">
        <v>0.7</v>
      </c>
      <c r="Y188">
        <v>0.39</v>
      </c>
      <c r="Z188">
        <v>0.22</v>
      </c>
      <c r="AA188">
        <v>0.11</v>
      </c>
      <c r="AB188">
        <v>0.05</v>
      </c>
      <c r="AC188"/>
      <c r="AD188">
        <v>4</v>
      </c>
      <c r="AE188">
        <v>5.2</v>
      </c>
      <c r="AF188">
        <v>5.2</v>
      </c>
      <c r="AG188">
        <v>0</v>
      </c>
      <c r="AH188">
        <v>6.5</v>
      </c>
      <c r="AI188">
        <v>6.2</v>
      </c>
      <c r="AJ188">
        <v>30</v>
      </c>
      <c r="AK188">
        <v>17</v>
      </c>
      <c r="AL188">
        <v>41</v>
      </c>
      <c r="AM188" t="s">
        <v>135</v>
      </c>
      <c r="AN188" t="s">
        <v>135</v>
      </c>
      <c r="AO188">
        <v>7.0000000000000007E-2</v>
      </c>
      <c r="AP188">
        <v>0.35</v>
      </c>
      <c r="AQ188">
        <v>0.3</v>
      </c>
      <c r="AR188">
        <v>0.05</v>
      </c>
      <c r="AS188">
        <v>0.1</v>
      </c>
      <c r="AT188">
        <v>0</v>
      </c>
      <c r="AU188">
        <v>0.2</v>
      </c>
      <c r="AV188">
        <v>3.1</v>
      </c>
      <c r="AW188">
        <v>0.5</v>
      </c>
      <c r="AX188">
        <v>0</v>
      </c>
      <c r="AY188">
        <v>1</v>
      </c>
      <c r="AZ188">
        <v>85.2</v>
      </c>
      <c r="BA188">
        <v>0.6</v>
      </c>
      <c r="BB188">
        <v>8</v>
      </c>
      <c r="BC188">
        <v>0.4</v>
      </c>
      <c r="BD188">
        <v>0.3</v>
      </c>
      <c r="BE188">
        <v>0.6</v>
      </c>
      <c r="BF188">
        <v>95.2</v>
      </c>
      <c r="BG188">
        <v>1.7</v>
      </c>
      <c r="BH188">
        <v>1486</v>
      </c>
      <c r="BI188">
        <v>0</v>
      </c>
      <c r="BJ188" s="11"/>
      <c r="BK188" s="11"/>
      <c r="BL188" s="11"/>
      <c r="BM188" s="11"/>
      <c r="BN188" s="11"/>
      <c r="BO188" s="11"/>
      <c r="BP188" s="11"/>
      <c r="BR188" t="s">
        <v>730</v>
      </c>
      <c r="BS188" t="s">
        <v>81</v>
      </c>
      <c r="BU188" t="s">
        <v>106</v>
      </c>
      <c r="BV188" t="s">
        <v>82</v>
      </c>
    </row>
    <row r="189" spans="1:74" x14ac:dyDescent="0.35">
      <c r="A189" t="s">
        <v>731</v>
      </c>
      <c r="B189" t="s">
        <v>74</v>
      </c>
      <c r="C189" s="8" t="s">
        <v>725</v>
      </c>
      <c r="D189" t="s">
        <v>76</v>
      </c>
      <c r="E189" t="s">
        <v>77</v>
      </c>
      <c r="F189" t="s">
        <v>90</v>
      </c>
      <c r="G189" t="s">
        <v>732</v>
      </c>
      <c r="H189">
        <v>0.35</v>
      </c>
      <c r="I189">
        <v>6.5</v>
      </c>
      <c r="J189">
        <v>1.776</v>
      </c>
      <c r="K189">
        <v>0.13800000000000001</v>
      </c>
      <c r="L189">
        <v>-2E-3</v>
      </c>
      <c r="M189">
        <v>1.01</v>
      </c>
      <c r="N189">
        <v>86</v>
      </c>
      <c r="O189" s="11">
        <v>308.88749999999999</v>
      </c>
      <c r="P189">
        <v>0.01</v>
      </c>
      <c r="Q189">
        <v>11.67</v>
      </c>
      <c r="R189">
        <v>0.61</v>
      </c>
      <c r="S189">
        <v>0.05</v>
      </c>
      <c r="T189">
        <v>7.0000000000000007E-2</v>
      </c>
      <c r="U189">
        <v>2.36</v>
      </c>
      <c r="V189">
        <v>75.13</v>
      </c>
      <c r="W189">
        <v>8.43</v>
      </c>
      <c r="X189">
        <v>0.75</v>
      </c>
      <c r="Y189">
        <v>0.41</v>
      </c>
      <c r="Z189">
        <v>0.37</v>
      </c>
      <c r="AA189">
        <v>0.11</v>
      </c>
      <c r="AB189">
        <v>0.05</v>
      </c>
      <c r="AC189"/>
      <c r="AD189">
        <v>5</v>
      </c>
      <c r="AE189">
        <v>4.7</v>
      </c>
      <c r="AF189">
        <v>4.7</v>
      </c>
      <c r="AG189">
        <v>0</v>
      </c>
      <c r="AH189">
        <v>7.5</v>
      </c>
      <c r="AI189">
        <v>8.4</v>
      </c>
      <c r="AJ189">
        <v>19</v>
      </c>
      <c r="AK189">
        <v>9</v>
      </c>
      <c r="AL189">
        <v>36</v>
      </c>
      <c r="AM189">
        <v>0.02</v>
      </c>
      <c r="AN189">
        <v>0.02</v>
      </c>
      <c r="AO189">
        <v>0.12</v>
      </c>
      <c r="AP189">
        <v>0.46</v>
      </c>
      <c r="AQ189">
        <v>0.44</v>
      </c>
      <c r="AR189">
        <v>0.02</v>
      </c>
      <c r="AS189">
        <v>0.1</v>
      </c>
      <c r="AT189">
        <v>0</v>
      </c>
      <c r="AU189">
        <v>0.2</v>
      </c>
      <c r="AV189">
        <v>3</v>
      </c>
      <c r="AW189">
        <v>1.1000000000000001</v>
      </c>
      <c r="AX189">
        <v>0</v>
      </c>
      <c r="AY189">
        <v>0.9</v>
      </c>
      <c r="AZ189">
        <v>84.5</v>
      </c>
      <c r="BA189">
        <v>1</v>
      </c>
      <c r="BB189">
        <v>7.5</v>
      </c>
      <c r="BC189">
        <v>0.8</v>
      </c>
      <c r="BD189">
        <v>0.3</v>
      </c>
      <c r="BE189">
        <v>0.4</v>
      </c>
      <c r="BF189">
        <v>94.8</v>
      </c>
      <c r="BG189">
        <v>2.5</v>
      </c>
      <c r="BH189">
        <v>1232</v>
      </c>
      <c r="BI189">
        <v>0.1</v>
      </c>
      <c r="BJ189" s="11"/>
      <c r="BK189" s="11"/>
      <c r="BL189" s="11"/>
      <c r="BM189" s="11"/>
      <c r="BN189" s="11"/>
      <c r="BO189" s="11"/>
      <c r="BP189" s="11"/>
      <c r="BR189" t="s">
        <v>723</v>
      </c>
      <c r="BS189" t="s">
        <v>279</v>
      </c>
      <c r="BU189" t="s">
        <v>106</v>
      </c>
      <c r="BV189" t="s">
        <v>82</v>
      </c>
    </row>
    <row r="190" spans="1:74" x14ac:dyDescent="0.35">
      <c r="A190" t="s">
        <v>733</v>
      </c>
      <c r="B190" t="s">
        <v>74</v>
      </c>
      <c r="C190" s="8" t="s">
        <v>725</v>
      </c>
      <c r="D190" t="s">
        <v>451</v>
      </c>
      <c r="E190" t="s">
        <v>77</v>
      </c>
      <c r="F190" t="s">
        <v>78</v>
      </c>
      <c r="G190" t="s">
        <v>734</v>
      </c>
      <c r="H190">
        <v>0.23</v>
      </c>
      <c r="I190">
        <v>7.4</v>
      </c>
      <c r="J190">
        <v>1.89</v>
      </c>
      <c r="K190">
        <v>0.13200000000000001</v>
      </c>
      <c r="L190">
        <v>-4.0000000000000001E-3</v>
      </c>
      <c r="M190">
        <v>0.61</v>
      </c>
      <c r="N190">
        <v>68</v>
      </c>
      <c r="O190" s="11">
        <v>311.35859999999997</v>
      </c>
      <c r="P190">
        <v>0.01</v>
      </c>
      <c r="Q190">
        <v>11.01</v>
      </c>
      <c r="R190">
        <v>0.91</v>
      </c>
      <c r="S190">
        <v>7.0000000000000007E-2</v>
      </c>
      <c r="T190">
        <v>0.11</v>
      </c>
      <c r="U190">
        <v>3.48</v>
      </c>
      <c r="V190">
        <v>76.64</v>
      </c>
      <c r="W190">
        <v>6.27</v>
      </c>
      <c r="X190">
        <v>0.7</v>
      </c>
      <c r="Y190">
        <v>0.42</v>
      </c>
      <c r="Z190">
        <v>0.23</v>
      </c>
      <c r="AA190">
        <v>0.11</v>
      </c>
      <c r="AB190">
        <v>0.05</v>
      </c>
      <c r="AC190"/>
      <c r="AD190">
        <v>3.7</v>
      </c>
      <c r="AE190">
        <v>4.5</v>
      </c>
      <c r="AF190">
        <v>4.5</v>
      </c>
      <c r="AG190">
        <v>0</v>
      </c>
      <c r="AH190">
        <v>6.6</v>
      </c>
      <c r="AI190">
        <v>6.4</v>
      </c>
      <c r="AJ190">
        <v>31</v>
      </c>
      <c r="AK190">
        <v>18</v>
      </c>
      <c r="AL190">
        <v>49</v>
      </c>
      <c r="AM190">
        <v>0.01</v>
      </c>
      <c r="AN190">
        <v>0.02</v>
      </c>
      <c r="AO190">
        <v>0.08</v>
      </c>
      <c r="AP190">
        <v>0.36</v>
      </c>
      <c r="AQ190">
        <v>0.31</v>
      </c>
      <c r="AR190">
        <v>0.05</v>
      </c>
      <c r="AS190">
        <v>0.1</v>
      </c>
      <c r="AT190">
        <v>0</v>
      </c>
      <c r="AU190">
        <v>0.2</v>
      </c>
      <c r="AV190">
        <v>3.2</v>
      </c>
      <c r="AW190">
        <v>0.6</v>
      </c>
      <c r="AX190">
        <v>0</v>
      </c>
      <c r="AY190">
        <v>1</v>
      </c>
      <c r="AZ190">
        <v>85.1</v>
      </c>
      <c r="BA190">
        <v>0.5</v>
      </c>
      <c r="BB190">
        <v>8.1</v>
      </c>
      <c r="BC190">
        <v>0.5</v>
      </c>
      <c r="BD190">
        <v>0.3</v>
      </c>
      <c r="BE190">
        <v>0.5</v>
      </c>
      <c r="BF190">
        <v>95.2</v>
      </c>
      <c r="BG190">
        <v>1.9</v>
      </c>
      <c r="BH190">
        <v>1557</v>
      </c>
      <c r="BI190">
        <v>0</v>
      </c>
      <c r="BJ190" s="11"/>
      <c r="BK190" s="11"/>
      <c r="BL190" s="11"/>
      <c r="BM190" s="11"/>
      <c r="BN190" s="11"/>
      <c r="BO190" s="11"/>
      <c r="BP190" s="11"/>
      <c r="BR190" t="s">
        <v>735</v>
      </c>
      <c r="BS190" t="s">
        <v>110</v>
      </c>
      <c r="BU190" t="s">
        <v>106</v>
      </c>
      <c r="BV190" t="s">
        <v>82</v>
      </c>
    </row>
    <row r="191" spans="1:74" x14ac:dyDescent="0.35">
      <c r="A191" t="s">
        <v>736</v>
      </c>
      <c r="B191" t="s">
        <v>161</v>
      </c>
      <c r="C191" s="8" t="s">
        <v>725</v>
      </c>
      <c r="D191" t="s">
        <v>76</v>
      </c>
      <c r="E191" t="s">
        <v>86</v>
      </c>
      <c r="F191" t="s">
        <v>90</v>
      </c>
      <c r="G191" t="s">
        <v>737</v>
      </c>
      <c r="H191">
        <v>0.25</v>
      </c>
      <c r="I191">
        <v>7.5</v>
      </c>
      <c r="J191">
        <v>1.827</v>
      </c>
      <c r="K191">
        <v>0.13100000000000001</v>
      </c>
      <c r="L191">
        <v>-3.0000000000000001E-3</v>
      </c>
      <c r="M191">
        <v>0.9</v>
      </c>
      <c r="N191">
        <v>67</v>
      </c>
      <c r="O191" s="11">
        <v>327.83260000000001</v>
      </c>
      <c r="P191">
        <v>0.01</v>
      </c>
      <c r="Q191">
        <v>11.43</v>
      </c>
      <c r="R191">
        <v>0.75</v>
      </c>
      <c r="S191">
        <v>0.05</v>
      </c>
      <c r="T191">
        <v>0.08</v>
      </c>
      <c r="U191">
        <v>2.66</v>
      </c>
      <c r="V191">
        <v>75.81</v>
      </c>
      <c r="W191">
        <v>7.63</v>
      </c>
      <c r="X191">
        <v>0.69</v>
      </c>
      <c r="Y191">
        <v>0.42</v>
      </c>
      <c r="Z191">
        <v>0.32</v>
      </c>
      <c r="AA191">
        <v>0.12</v>
      </c>
      <c r="AB191">
        <v>0.05</v>
      </c>
      <c r="AC191"/>
      <c r="AD191">
        <v>4</v>
      </c>
      <c r="AE191">
        <v>4.5</v>
      </c>
      <c r="AF191">
        <v>4.5</v>
      </c>
      <c r="AG191">
        <v>0</v>
      </c>
      <c r="AH191">
        <v>7.1</v>
      </c>
      <c r="AI191">
        <v>7.6</v>
      </c>
      <c r="AJ191">
        <v>17</v>
      </c>
      <c r="AK191">
        <v>5</v>
      </c>
      <c r="AL191">
        <v>45</v>
      </c>
      <c r="AM191">
        <v>0.02</v>
      </c>
      <c r="AN191">
        <v>0.01</v>
      </c>
      <c r="BJ191" s="11"/>
      <c r="BK191" s="11"/>
      <c r="BL191" s="11"/>
      <c r="BM191" s="11"/>
      <c r="BN191" s="11"/>
      <c r="BO191" s="11"/>
      <c r="BP191" s="11"/>
      <c r="BR191" t="s">
        <v>738</v>
      </c>
      <c r="BS191" t="s">
        <v>131</v>
      </c>
    </row>
    <row r="192" spans="1:74" x14ac:dyDescent="0.35">
      <c r="A192" t="s">
        <v>739</v>
      </c>
      <c r="B192" t="s">
        <v>84</v>
      </c>
      <c r="C192" s="8" t="s">
        <v>740</v>
      </c>
      <c r="D192" t="s">
        <v>76</v>
      </c>
      <c r="E192" t="s">
        <v>86</v>
      </c>
      <c r="F192" t="s">
        <v>78</v>
      </c>
      <c r="G192" t="s">
        <v>741</v>
      </c>
      <c r="H192">
        <v>0.32</v>
      </c>
      <c r="I192">
        <v>9.3000000000000007</v>
      </c>
      <c r="J192">
        <v>1.976</v>
      </c>
      <c r="K192">
        <v>0.14499999999999999</v>
      </c>
      <c r="L192">
        <v>-3.0000000000000001E-3</v>
      </c>
      <c r="M192">
        <v>0.86</v>
      </c>
      <c r="N192">
        <v>58</v>
      </c>
      <c r="O192" s="11">
        <v>283.3528</v>
      </c>
      <c r="P192">
        <v>0.01</v>
      </c>
      <c r="Q192">
        <v>11.02</v>
      </c>
      <c r="R192">
        <v>0.85</v>
      </c>
      <c r="S192">
        <v>0.06</v>
      </c>
      <c r="T192">
        <v>0.09</v>
      </c>
      <c r="U192">
        <v>2.94</v>
      </c>
      <c r="V192">
        <v>76.86</v>
      </c>
      <c r="W192">
        <v>6.61</v>
      </c>
      <c r="X192">
        <v>0.69</v>
      </c>
      <c r="Y192">
        <v>0.42</v>
      </c>
      <c r="Z192">
        <v>0.28000000000000003</v>
      </c>
      <c r="AA192">
        <v>0.12</v>
      </c>
      <c r="AB192">
        <v>0.05</v>
      </c>
      <c r="AC192"/>
      <c r="AD192">
        <v>4</v>
      </c>
      <c r="AE192">
        <v>4.5999999999999996</v>
      </c>
      <c r="AF192">
        <v>4.5</v>
      </c>
      <c r="AG192">
        <v>0</v>
      </c>
      <c r="AH192">
        <v>6.9</v>
      </c>
      <c r="AI192">
        <v>6.7</v>
      </c>
      <c r="AJ192">
        <v>29</v>
      </c>
      <c r="AK192">
        <v>15</v>
      </c>
      <c r="AL192">
        <v>55</v>
      </c>
      <c r="AM192">
        <v>0.02</v>
      </c>
      <c r="AN192">
        <v>0.01</v>
      </c>
      <c r="BJ192" s="11"/>
      <c r="BK192" s="11"/>
      <c r="BL192" s="11"/>
      <c r="BM192" s="11"/>
      <c r="BN192" s="11"/>
      <c r="BO192" s="11"/>
      <c r="BP192" s="11"/>
      <c r="BR192" t="s">
        <v>742</v>
      </c>
      <c r="BS192" t="s">
        <v>131</v>
      </c>
    </row>
    <row r="193" spans="1:74" x14ac:dyDescent="0.35">
      <c r="A193" t="s">
        <v>743</v>
      </c>
      <c r="B193" t="s">
        <v>84</v>
      </c>
      <c r="C193" s="8" t="s">
        <v>740</v>
      </c>
      <c r="D193" t="s">
        <v>76</v>
      </c>
      <c r="E193" t="s">
        <v>86</v>
      </c>
      <c r="F193" t="s">
        <v>78</v>
      </c>
      <c r="G193" t="s">
        <v>744</v>
      </c>
      <c r="H193">
        <v>0.34</v>
      </c>
      <c r="I193">
        <v>8.5</v>
      </c>
      <c r="J193">
        <v>1.8740000000000001</v>
      </c>
      <c r="K193">
        <v>0.13600000000000001</v>
      </c>
      <c r="L193">
        <v>-3.0000000000000001E-3</v>
      </c>
      <c r="M193">
        <v>0.7</v>
      </c>
      <c r="N193">
        <v>67</v>
      </c>
      <c r="O193" s="11">
        <v>297.35570000000001</v>
      </c>
      <c r="P193">
        <v>0.01</v>
      </c>
      <c r="Q193">
        <v>10.67</v>
      </c>
      <c r="R193">
        <v>0.78</v>
      </c>
      <c r="S193">
        <v>0.08</v>
      </c>
      <c r="T193">
        <v>0.13</v>
      </c>
      <c r="U193">
        <v>3.1</v>
      </c>
      <c r="V193">
        <v>76.28</v>
      </c>
      <c r="W193">
        <v>7.36</v>
      </c>
      <c r="X193">
        <v>0.71</v>
      </c>
      <c r="Y193">
        <v>0.43</v>
      </c>
      <c r="Z193">
        <v>0.28000000000000003</v>
      </c>
      <c r="AA193">
        <v>0.12</v>
      </c>
      <c r="AB193">
        <v>0.05</v>
      </c>
      <c r="AC193"/>
      <c r="AD193">
        <v>3.5</v>
      </c>
      <c r="AE193">
        <v>4</v>
      </c>
      <c r="AF193">
        <v>4</v>
      </c>
      <c r="AG193">
        <v>0</v>
      </c>
      <c r="AH193">
        <v>6.9</v>
      </c>
      <c r="AI193">
        <v>7.4</v>
      </c>
      <c r="AJ193">
        <v>29</v>
      </c>
      <c r="AK193">
        <v>15</v>
      </c>
      <c r="AL193">
        <v>50</v>
      </c>
      <c r="AM193">
        <v>0.01</v>
      </c>
      <c r="AN193">
        <v>0.01</v>
      </c>
      <c r="BJ193" s="11"/>
      <c r="BK193" s="11"/>
      <c r="BL193" s="11"/>
      <c r="BM193" s="11"/>
      <c r="BN193" s="11"/>
      <c r="BO193" s="11"/>
      <c r="BP193" s="11"/>
      <c r="BR193" t="s">
        <v>745</v>
      </c>
      <c r="BS193" t="s">
        <v>110</v>
      </c>
    </row>
    <row r="194" spans="1:74" x14ac:dyDescent="0.35">
      <c r="A194" t="s">
        <v>746</v>
      </c>
      <c r="B194" t="s">
        <v>74</v>
      </c>
      <c r="C194" s="8" t="s">
        <v>747</v>
      </c>
      <c r="D194" t="s">
        <v>451</v>
      </c>
      <c r="E194" t="s">
        <v>77</v>
      </c>
      <c r="F194" t="s">
        <v>78</v>
      </c>
      <c r="G194" t="s">
        <v>748</v>
      </c>
      <c r="H194">
        <v>0.35</v>
      </c>
      <c r="I194">
        <v>8.3000000000000007</v>
      </c>
      <c r="J194">
        <v>1.903</v>
      </c>
      <c r="K194">
        <v>0.13100000000000001</v>
      </c>
      <c r="L194">
        <v>-3.0000000000000001E-3</v>
      </c>
      <c r="M194">
        <v>0.67</v>
      </c>
      <c r="N194">
        <v>69</v>
      </c>
      <c r="O194" s="11">
        <v>272.6447</v>
      </c>
      <c r="P194">
        <v>0.01</v>
      </c>
      <c r="Q194">
        <v>10.71</v>
      </c>
      <c r="R194">
        <v>0.79</v>
      </c>
      <c r="S194">
        <v>0.1</v>
      </c>
      <c r="T194">
        <v>0.15</v>
      </c>
      <c r="U194">
        <v>3.11</v>
      </c>
      <c r="V194">
        <v>75.849999999999994</v>
      </c>
      <c r="W194">
        <v>7.69</v>
      </c>
      <c r="X194">
        <v>0.71</v>
      </c>
      <c r="Y194">
        <v>0.44</v>
      </c>
      <c r="Z194">
        <v>0.28000000000000003</v>
      </c>
      <c r="AA194">
        <v>0.13</v>
      </c>
      <c r="AB194">
        <v>0.05</v>
      </c>
      <c r="AC194"/>
      <c r="AD194">
        <v>4.0999999999999996</v>
      </c>
      <c r="AE194">
        <v>4.2</v>
      </c>
      <c r="AF194">
        <v>4.4000000000000004</v>
      </c>
      <c r="AG194">
        <v>0</v>
      </c>
      <c r="AH194">
        <v>7</v>
      </c>
      <c r="AI194">
        <v>7.7</v>
      </c>
      <c r="AJ194">
        <v>31</v>
      </c>
      <c r="AK194">
        <v>16</v>
      </c>
      <c r="AL194">
        <v>56</v>
      </c>
      <c r="AM194">
        <v>0.01</v>
      </c>
      <c r="AN194">
        <v>0.01</v>
      </c>
      <c r="AO194">
        <v>0.1</v>
      </c>
      <c r="AP194">
        <v>0.38</v>
      </c>
      <c r="AQ194">
        <v>0.39</v>
      </c>
      <c r="AR194">
        <v>-0.01</v>
      </c>
      <c r="AS194">
        <v>0.1</v>
      </c>
      <c r="AT194">
        <v>0</v>
      </c>
      <c r="AU194">
        <v>0.3</v>
      </c>
      <c r="AV194">
        <v>2.9</v>
      </c>
      <c r="AW194">
        <v>0.6</v>
      </c>
      <c r="AX194">
        <v>0</v>
      </c>
      <c r="AY194">
        <v>0.9</v>
      </c>
      <c r="AZ194">
        <v>80</v>
      </c>
      <c r="BA194">
        <v>0.4</v>
      </c>
      <c r="BB194">
        <v>13.4</v>
      </c>
      <c r="BC194">
        <v>0.6</v>
      </c>
      <c r="BD194">
        <v>0.2</v>
      </c>
      <c r="BE194">
        <v>0.5</v>
      </c>
      <c r="BF194">
        <v>95.3</v>
      </c>
      <c r="BG194">
        <v>2.5</v>
      </c>
      <c r="BH194">
        <v>1469</v>
      </c>
      <c r="BI194">
        <v>0</v>
      </c>
      <c r="BJ194" s="11"/>
      <c r="BK194" s="11"/>
      <c r="BL194" s="11"/>
      <c r="BM194" s="11"/>
      <c r="BN194" s="11"/>
      <c r="BO194" s="11"/>
      <c r="BP194" s="11"/>
      <c r="BR194" t="s">
        <v>239</v>
      </c>
      <c r="BS194" t="s">
        <v>110</v>
      </c>
      <c r="BU194" t="s">
        <v>106</v>
      </c>
      <c r="BV194" t="s">
        <v>82</v>
      </c>
    </row>
    <row r="195" spans="1:74" x14ac:dyDescent="0.35">
      <c r="A195" t="s">
        <v>749</v>
      </c>
      <c r="B195" t="s">
        <v>74</v>
      </c>
      <c r="C195" s="8" t="s">
        <v>750</v>
      </c>
      <c r="D195" t="s">
        <v>451</v>
      </c>
      <c r="E195" t="s">
        <v>77</v>
      </c>
      <c r="F195" t="s">
        <v>90</v>
      </c>
      <c r="G195" t="s">
        <v>751</v>
      </c>
      <c r="H195">
        <v>0.2</v>
      </c>
      <c r="I195">
        <v>5.9</v>
      </c>
      <c r="J195">
        <v>2.052</v>
      </c>
      <c r="K195">
        <v>0.155</v>
      </c>
      <c r="L195">
        <v>-2E-3</v>
      </c>
      <c r="M195">
        <v>1.08</v>
      </c>
      <c r="N195">
        <v>71</v>
      </c>
      <c r="O195" s="11">
        <v>374.7835</v>
      </c>
      <c r="P195">
        <v>0.01</v>
      </c>
      <c r="Q195">
        <v>9.59</v>
      </c>
      <c r="R195">
        <v>0.47</v>
      </c>
      <c r="S195">
        <v>0.04</v>
      </c>
      <c r="T195">
        <v>0.06</v>
      </c>
      <c r="U195">
        <v>2.6</v>
      </c>
      <c r="V195">
        <v>78.42</v>
      </c>
      <c r="W195">
        <v>7.15</v>
      </c>
      <c r="X195">
        <v>0.7</v>
      </c>
      <c r="Y195">
        <v>0.43</v>
      </c>
      <c r="Z195">
        <v>0.36</v>
      </c>
      <c r="AA195">
        <v>0.11</v>
      </c>
      <c r="AB195">
        <v>0.05</v>
      </c>
      <c r="AC195"/>
      <c r="AD195">
        <v>4</v>
      </c>
      <c r="AE195">
        <v>4.5</v>
      </c>
      <c r="AF195">
        <v>4.5</v>
      </c>
      <c r="AG195">
        <v>0</v>
      </c>
      <c r="AH195">
        <v>7</v>
      </c>
      <c r="AI195">
        <v>7.2</v>
      </c>
      <c r="AJ195">
        <v>16</v>
      </c>
      <c r="AK195">
        <v>6</v>
      </c>
      <c r="AL195">
        <v>35</v>
      </c>
      <c r="AM195">
        <v>0.02</v>
      </c>
      <c r="AN195">
        <v>0.01</v>
      </c>
      <c r="AO195">
        <v>7.0000000000000007E-2</v>
      </c>
      <c r="AP195">
        <v>0.36</v>
      </c>
      <c r="AQ195">
        <v>0.33</v>
      </c>
      <c r="AR195">
        <v>0.03</v>
      </c>
      <c r="AS195">
        <v>0.1</v>
      </c>
      <c r="AT195">
        <v>0</v>
      </c>
      <c r="AU195">
        <v>0.4</v>
      </c>
      <c r="AV195">
        <v>3.2</v>
      </c>
      <c r="AW195">
        <v>0.6</v>
      </c>
      <c r="AX195">
        <v>0</v>
      </c>
      <c r="AY195">
        <v>1</v>
      </c>
      <c r="AZ195">
        <v>83.3</v>
      </c>
      <c r="BA195">
        <v>0.8</v>
      </c>
      <c r="BB195">
        <v>9.4</v>
      </c>
      <c r="BC195">
        <v>0.7</v>
      </c>
      <c r="BD195">
        <v>0.2</v>
      </c>
      <c r="BE195">
        <v>0.4</v>
      </c>
      <c r="BF195">
        <v>95.1</v>
      </c>
      <c r="BG195">
        <v>3.9</v>
      </c>
      <c r="BH195">
        <v>1116</v>
      </c>
      <c r="BI195">
        <v>0.1</v>
      </c>
      <c r="BJ195" s="11"/>
      <c r="BK195" s="11"/>
      <c r="BL195" s="11"/>
      <c r="BM195" s="11"/>
      <c r="BN195" s="11"/>
      <c r="BO195" s="11"/>
      <c r="BP195" s="11"/>
      <c r="BR195" t="s">
        <v>752</v>
      </c>
      <c r="BS195" t="s">
        <v>279</v>
      </c>
      <c r="BU195" t="s">
        <v>106</v>
      </c>
      <c r="BV195" t="s">
        <v>82</v>
      </c>
    </row>
    <row r="196" spans="1:74" x14ac:dyDescent="0.35">
      <c r="A196" t="s">
        <v>753</v>
      </c>
      <c r="B196" t="s">
        <v>84</v>
      </c>
      <c r="C196" s="8" t="s">
        <v>750</v>
      </c>
      <c r="D196" t="s">
        <v>76</v>
      </c>
      <c r="E196" t="s">
        <v>86</v>
      </c>
      <c r="F196" t="s">
        <v>78</v>
      </c>
      <c r="G196" t="s">
        <v>754</v>
      </c>
      <c r="H196">
        <v>0.3</v>
      </c>
      <c r="I196">
        <v>7.6</v>
      </c>
      <c r="J196">
        <v>1.98</v>
      </c>
      <c r="K196">
        <v>0.13800000000000001</v>
      </c>
      <c r="L196">
        <v>-4.0000000000000001E-3</v>
      </c>
      <c r="M196">
        <v>0.66</v>
      </c>
      <c r="N196">
        <v>61</v>
      </c>
      <c r="O196" s="11">
        <v>331.9511</v>
      </c>
      <c r="P196">
        <v>0.01</v>
      </c>
      <c r="Q196">
        <v>10.45</v>
      </c>
      <c r="R196">
        <v>0.77</v>
      </c>
      <c r="S196">
        <v>0.11</v>
      </c>
      <c r="T196">
        <v>0.16</v>
      </c>
      <c r="U196">
        <v>3.2</v>
      </c>
      <c r="V196">
        <v>76.62</v>
      </c>
      <c r="W196">
        <v>7.11</v>
      </c>
      <c r="X196">
        <v>0.71</v>
      </c>
      <c r="Y196">
        <v>0.43</v>
      </c>
      <c r="Z196">
        <v>0.26</v>
      </c>
      <c r="AA196">
        <v>0.12</v>
      </c>
      <c r="AB196">
        <v>0.05</v>
      </c>
      <c r="AC196"/>
      <c r="AD196">
        <v>3.4</v>
      </c>
      <c r="AE196">
        <v>4.3</v>
      </c>
      <c r="AF196">
        <v>3.8</v>
      </c>
      <c r="AG196">
        <v>0</v>
      </c>
      <c r="AH196">
        <v>6.9</v>
      </c>
      <c r="AI196">
        <v>7.2</v>
      </c>
      <c r="AJ196">
        <v>31</v>
      </c>
      <c r="AK196">
        <v>15</v>
      </c>
      <c r="AL196">
        <v>59</v>
      </c>
      <c r="AM196">
        <v>0.02</v>
      </c>
      <c r="AN196">
        <v>0.02</v>
      </c>
      <c r="BJ196" s="11"/>
      <c r="BK196" s="11"/>
      <c r="BL196" s="11"/>
      <c r="BM196" s="11"/>
      <c r="BN196" s="11"/>
      <c r="BO196" s="11"/>
      <c r="BP196" s="11"/>
      <c r="BR196" t="s">
        <v>755</v>
      </c>
      <c r="BS196" t="s">
        <v>110</v>
      </c>
    </row>
    <row r="197" spans="1:74" x14ac:dyDescent="0.35">
      <c r="A197" t="s">
        <v>756</v>
      </c>
      <c r="B197" t="s">
        <v>241</v>
      </c>
      <c r="C197" s="8" t="s">
        <v>757</v>
      </c>
      <c r="D197" t="s">
        <v>451</v>
      </c>
      <c r="E197" t="s">
        <v>86</v>
      </c>
      <c r="F197" t="s">
        <v>78</v>
      </c>
      <c r="G197" t="s">
        <v>758</v>
      </c>
      <c r="H197">
        <v>0.37</v>
      </c>
      <c r="I197">
        <v>9.4</v>
      </c>
      <c r="J197">
        <v>1.8959999999999999</v>
      </c>
      <c r="K197">
        <v>0.13200000000000001</v>
      </c>
      <c r="L197">
        <v>-4.0000000000000001E-3</v>
      </c>
      <c r="M197">
        <v>0.72</v>
      </c>
      <c r="N197">
        <v>63</v>
      </c>
      <c r="O197" s="11">
        <v>306.41640000000001</v>
      </c>
      <c r="P197">
        <v>0.01</v>
      </c>
      <c r="Q197">
        <v>10.77</v>
      </c>
      <c r="R197">
        <v>0.77</v>
      </c>
      <c r="S197">
        <v>0.1</v>
      </c>
      <c r="T197">
        <v>0.15</v>
      </c>
      <c r="U197">
        <v>3.13</v>
      </c>
      <c r="V197">
        <v>76.44</v>
      </c>
      <c r="W197">
        <v>7</v>
      </c>
      <c r="X197">
        <v>0.72</v>
      </c>
      <c r="Y197">
        <v>0.45</v>
      </c>
      <c r="Z197">
        <v>0.28000000000000003</v>
      </c>
      <c r="AA197">
        <v>0.13</v>
      </c>
      <c r="AB197">
        <v>0.04</v>
      </c>
      <c r="AC197"/>
      <c r="AD197">
        <v>4</v>
      </c>
      <c r="AE197">
        <v>4</v>
      </c>
      <c r="AF197">
        <v>4</v>
      </c>
      <c r="AG197">
        <v>0</v>
      </c>
      <c r="AH197">
        <v>7</v>
      </c>
      <c r="AI197">
        <v>7.1</v>
      </c>
      <c r="AJ197">
        <v>29</v>
      </c>
      <c r="AK197">
        <v>14</v>
      </c>
      <c r="AL197">
        <v>58</v>
      </c>
      <c r="AM197">
        <v>0.02</v>
      </c>
      <c r="AN197">
        <v>0.01</v>
      </c>
      <c r="BJ197" s="11"/>
      <c r="BK197" s="11"/>
      <c r="BL197" s="11"/>
      <c r="BM197" s="11"/>
      <c r="BN197" s="11"/>
      <c r="BO197" s="11"/>
      <c r="BP197" s="11"/>
      <c r="BR197" t="s">
        <v>759</v>
      </c>
      <c r="BS197" t="s">
        <v>110</v>
      </c>
    </row>
    <row r="198" spans="1:74" x14ac:dyDescent="0.35">
      <c r="A198" t="s">
        <v>760</v>
      </c>
      <c r="B198" t="s">
        <v>74</v>
      </c>
      <c r="C198" s="8" t="s">
        <v>761</v>
      </c>
      <c r="D198" t="s">
        <v>76</v>
      </c>
      <c r="E198" t="s">
        <v>77</v>
      </c>
      <c r="F198" t="s">
        <v>90</v>
      </c>
      <c r="G198" t="s">
        <v>762</v>
      </c>
      <c r="H198">
        <v>0.39</v>
      </c>
      <c r="I198">
        <v>5</v>
      </c>
      <c r="J198">
        <v>1.7450000000000001</v>
      </c>
      <c r="K198">
        <v>0.14399999999999999</v>
      </c>
      <c r="L198">
        <v>-1E-3</v>
      </c>
      <c r="M198">
        <v>1.17</v>
      </c>
      <c r="N198">
        <v>90</v>
      </c>
      <c r="O198" s="11">
        <v>353.3673</v>
      </c>
      <c r="P198">
        <v>0.01</v>
      </c>
      <c r="Q198">
        <v>11.47</v>
      </c>
      <c r="R198">
        <v>0.53</v>
      </c>
      <c r="S198">
        <v>0.04</v>
      </c>
      <c r="T198">
        <v>7.0000000000000007E-2</v>
      </c>
      <c r="U198">
        <v>2.36</v>
      </c>
      <c r="V198">
        <v>75.25</v>
      </c>
      <c r="W198">
        <v>8.5399999999999991</v>
      </c>
      <c r="X198">
        <v>0.77</v>
      </c>
      <c r="Y198">
        <v>0.41</v>
      </c>
      <c r="Z198">
        <v>0.39</v>
      </c>
      <c r="AA198">
        <v>0.13</v>
      </c>
      <c r="AB198">
        <v>0.05</v>
      </c>
      <c r="AC198"/>
      <c r="AD198">
        <v>4.8</v>
      </c>
      <c r="AE198">
        <v>4.7</v>
      </c>
      <c r="AF198">
        <v>4.7</v>
      </c>
      <c r="AG198">
        <v>0</v>
      </c>
      <c r="AH198">
        <v>7.4</v>
      </c>
      <c r="AI198">
        <v>8.5</v>
      </c>
      <c r="AJ198">
        <v>16</v>
      </c>
      <c r="AK198">
        <v>7</v>
      </c>
      <c r="AL198">
        <v>31</v>
      </c>
      <c r="AM198">
        <v>0.02</v>
      </c>
      <c r="AN198">
        <v>0.01</v>
      </c>
      <c r="AO198">
        <v>0.11</v>
      </c>
      <c r="AP198">
        <v>0.46</v>
      </c>
      <c r="AQ198">
        <v>0.45</v>
      </c>
      <c r="AR198">
        <v>0.01</v>
      </c>
      <c r="AS198">
        <v>0.1</v>
      </c>
      <c r="AT198">
        <v>0</v>
      </c>
      <c r="AU198">
        <v>0.2</v>
      </c>
      <c r="AV198">
        <v>3</v>
      </c>
      <c r="AW198">
        <v>1.2</v>
      </c>
      <c r="AX198">
        <v>0</v>
      </c>
      <c r="AY198">
        <v>1</v>
      </c>
      <c r="AZ198">
        <v>84.9</v>
      </c>
      <c r="BA198">
        <v>1</v>
      </c>
      <c r="BB198">
        <v>7</v>
      </c>
      <c r="BC198">
        <v>0.8</v>
      </c>
      <c r="BD198">
        <v>0.3</v>
      </c>
      <c r="BE198">
        <v>0.3</v>
      </c>
      <c r="BF198">
        <v>94.7</v>
      </c>
      <c r="BG198">
        <v>2.6</v>
      </c>
      <c r="BH198">
        <v>1148</v>
      </c>
      <c r="BI198">
        <v>0.1</v>
      </c>
      <c r="BJ198" s="11"/>
      <c r="BK198" s="11"/>
      <c r="BL198" s="11"/>
      <c r="BM198" s="11"/>
      <c r="BN198" s="11"/>
      <c r="BO198" s="11"/>
      <c r="BP198" s="11"/>
      <c r="BR198" t="s">
        <v>763</v>
      </c>
      <c r="BS198" t="s">
        <v>279</v>
      </c>
      <c r="BU198" t="s">
        <v>106</v>
      </c>
      <c r="BV198" t="s">
        <v>82</v>
      </c>
    </row>
    <row r="199" spans="1:74" x14ac:dyDescent="0.35">
      <c r="A199" t="s">
        <v>764</v>
      </c>
      <c r="B199" t="s">
        <v>296</v>
      </c>
      <c r="C199" s="8" t="s">
        <v>761</v>
      </c>
      <c r="D199" t="s">
        <v>76</v>
      </c>
      <c r="E199" t="s">
        <v>77</v>
      </c>
      <c r="F199" t="s">
        <v>90</v>
      </c>
      <c r="G199" t="s">
        <v>765</v>
      </c>
      <c r="H199">
        <v>0.26</v>
      </c>
      <c r="I199">
        <v>5</v>
      </c>
      <c r="J199">
        <v>1.5049999999999999</v>
      </c>
      <c r="K199">
        <v>0.1</v>
      </c>
      <c r="L199">
        <v>-1E-3</v>
      </c>
      <c r="M199">
        <v>0.79</v>
      </c>
      <c r="N199">
        <v>96</v>
      </c>
      <c r="O199" s="11">
        <v>159.7978</v>
      </c>
      <c r="P199">
        <v>0.01</v>
      </c>
      <c r="Q199">
        <v>10.119999999999999</v>
      </c>
      <c r="R199">
        <v>0.46</v>
      </c>
      <c r="S199">
        <v>0.05</v>
      </c>
      <c r="T199">
        <v>0.08</v>
      </c>
      <c r="U199">
        <v>2.88</v>
      </c>
      <c r="V199">
        <v>74.510000000000005</v>
      </c>
      <c r="W199">
        <v>10.19</v>
      </c>
      <c r="X199">
        <v>0.63</v>
      </c>
      <c r="Y199">
        <v>0.48</v>
      </c>
      <c r="Z199">
        <v>0.43</v>
      </c>
      <c r="AA199">
        <v>0.11</v>
      </c>
      <c r="AB199">
        <v>0.05</v>
      </c>
      <c r="AC199"/>
      <c r="AD199">
        <v>5</v>
      </c>
      <c r="AE199">
        <v>3.5</v>
      </c>
      <c r="AF199">
        <v>3.5</v>
      </c>
      <c r="AG199">
        <v>0</v>
      </c>
      <c r="AH199">
        <v>7.3</v>
      </c>
      <c r="AI199">
        <v>9.9</v>
      </c>
      <c r="AJ199">
        <v>24</v>
      </c>
      <c r="AK199">
        <v>11</v>
      </c>
      <c r="AL199" t="s">
        <v>766</v>
      </c>
      <c r="AM199">
        <v>0.02</v>
      </c>
      <c r="AN199">
        <v>0.01</v>
      </c>
      <c r="AO199">
        <v>0.18</v>
      </c>
      <c r="AP199">
        <v>0.55000000000000004</v>
      </c>
      <c r="AQ199">
        <v>0.48</v>
      </c>
      <c r="AR199">
        <v>7.0000000000000007E-2</v>
      </c>
      <c r="AS199">
        <v>0.1</v>
      </c>
      <c r="AT199">
        <v>0</v>
      </c>
      <c r="AU199">
        <v>0.2</v>
      </c>
      <c r="AV199">
        <v>3.1</v>
      </c>
      <c r="AW199">
        <v>0.9</v>
      </c>
      <c r="AX199">
        <v>0</v>
      </c>
      <c r="AY199">
        <v>1</v>
      </c>
      <c r="AZ199">
        <v>83.7</v>
      </c>
      <c r="BA199">
        <v>0.4</v>
      </c>
      <c r="BB199">
        <v>8.6999999999999993</v>
      </c>
      <c r="BC199">
        <v>0.8</v>
      </c>
      <c r="BD199">
        <v>0.3</v>
      </c>
      <c r="BE199">
        <v>0.7</v>
      </c>
      <c r="BF199">
        <v>94.6</v>
      </c>
      <c r="BG199">
        <v>1.9</v>
      </c>
      <c r="BH199">
        <v>1271</v>
      </c>
      <c r="BI199">
        <v>0</v>
      </c>
      <c r="BJ199" s="11"/>
      <c r="BK199" s="11"/>
      <c r="BL199" s="11"/>
      <c r="BM199" s="11"/>
      <c r="BN199" s="11"/>
      <c r="BO199" s="11"/>
      <c r="BP199" s="11"/>
      <c r="BQ199">
        <v>0.2</v>
      </c>
      <c r="BR199" t="s">
        <v>767</v>
      </c>
      <c r="BS199" t="s">
        <v>110</v>
      </c>
      <c r="BT199" t="s">
        <v>82</v>
      </c>
      <c r="BU199" t="s">
        <v>106</v>
      </c>
      <c r="BV199" t="s">
        <v>82</v>
      </c>
    </row>
    <row r="200" spans="1:74" x14ac:dyDescent="0.35">
      <c r="A200" t="s">
        <v>768</v>
      </c>
      <c r="B200" t="s">
        <v>84</v>
      </c>
      <c r="C200" s="8" t="s">
        <v>761</v>
      </c>
      <c r="D200" t="s">
        <v>451</v>
      </c>
      <c r="E200" t="s">
        <v>86</v>
      </c>
      <c r="F200" t="s">
        <v>78</v>
      </c>
      <c r="G200" t="s">
        <v>769</v>
      </c>
      <c r="H200">
        <v>0.27</v>
      </c>
      <c r="I200">
        <v>8.5</v>
      </c>
      <c r="J200">
        <v>1.9990000000000001</v>
      </c>
      <c r="K200">
        <v>0.14099999999999999</v>
      </c>
      <c r="L200">
        <v>-3.0000000000000001E-3</v>
      </c>
      <c r="M200">
        <v>0.78</v>
      </c>
      <c r="N200">
        <v>60</v>
      </c>
      <c r="O200" s="11">
        <v>281.7054</v>
      </c>
      <c r="P200">
        <v>0.01</v>
      </c>
      <c r="Q200">
        <v>11.85</v>
      </c>
      <c r="R200">
        <v>1.01</v>
      </c>
      <c r="S200">
        <v>0.08</v>
      </c>
      <c r="T200">
        <v>0.14000000000000001</v>
      </c>
      <c r="U200">
        <v>2.87</v>
      </c>
      <c r="V200">
        <v>75.03</v>
      </c>
      <c r="W200">
        <v>7.42</v>
      </c>
      <c r="X200">
        <v>0.7</v>
      </c>
      <c r="Y200">
        <v>0.43</v>
      </c>
      <c r="Z200">
        <v>0.28000000000000003</v>
      </c>
      <c r="AA200">
        <v>0.12</v>
      </c>
      <c r="AB200">
        <v>0.05</v>
      </c>
      <c r="AC200"/>
      <c r="AD200">
        <v>4</v>
      </c>
      <c r="AE200">
        <v>4.3</v>
      </c>
      <c r="AF200">
        <v>4.3</v>
      </c>
      <c r="AG200">
        <v>0</v>
      </c>
      <c r="AH200">
        <v>7</v>
      </c>
      <c r="AI200">
        <v>7.4</v>
      </c>
      <c r="AJ200">
        <v>30</v>
      </c>
      <c r="AK200">
        <v>14</v>
      </c>
      <c r="AL200">
        <v>61</v>
      </c>
      <c r="AM200">
        <v>0.02</v>
      </c>
      <c r="AN200" t="s">
        <v>135</v>
      </c>
      <c r="BJ200" s="11"/>
      <c r="BK200" s="11"/>
      <c r="BL200" s="11"/>
      <c r="BM200" s="11"/>
      <c r="BN200" s="11"/>
      <c r="BO200" s="11"/>
      <c r="BP200" s="11"/>
      <c r="BR200" t="s">
        <v>770</v>
      </c>
      <c r="BS200" t="s">
        <v>110</v>
      </c>
    </row>
    <row r="201" spans="1:74" x14ac:dyDescent="0.35">
      <c r="A201" t="s">
        <v>771</v>
      </c>
      <c r="B201" t="s">
        <v>147</v>
      </c>
      <c r="C201" s="8" t="s">
        <v>761</v>
      </c>
      <c r="D201" t="s">
        <v>451</v>
      </c>
      <c r="E201" t="s">
        <v>86</v>
      </c>
      <c r="F201" t="s">
        <v>78</v>
      </c>
      <c r="G201" t="s">
        <v>772</v>
      </c>
      <c r="H201">
        <v>0.3</v>
      </c>
      <c r="I201">
        <v>8.3000000000000007</v>
      </c>
      <c r="J201">
        <v>2.0499999999999998</v>
      </c>
      <c r="K201">
        <v>0.14699999999999999</v>
      </c>
      <c r="L201">
        <v>-4.0000000000000001E-3</v>
      </c>
      <c r="M201">
        <v>0.7</v>
      </c>
      <c r="N201">
        <v>57</v>
      </c>
      <c r="O201" s="11">
        <v>311.35859999999997</v>
      </c>
      <c r="P201">
        <v>0.01</v>
      </c>
      <c r="Q201">
        <v>10.5</v>
      </c>
      <c r="R201">
        <v>0.8</v>
      </c>
      <c r="S201">
        <v>0.11</v>
      </c>
      <c r="T201">
        <v>0.16</v>
      </c>
      <c r="U201">
        <v>3.18</v>
      </c>
      <c r="V201">
        <v>76.58</v>
      </c>
      <c r="W201">
        <v>7.08</v>
      </c>
      <c r="X201">
        <v>0.71</v>
      </c>
      <c r="Y201">
        <v>0.43</v>
      </c>
      <c r="Z201">
        <v>0.28000000000000003</v>
      </c>
      <c r="AA201">
        <v>0.13</v>
      </c>
      <c r="AB201">
        <v>0.04</v>
      </c>
      <c r="AC201"/>
      <c r="AD201">
        <v>4</v>
      </c>
      <c r="AE201">
        <v>4</v>
      </c>
      <c r="AF201">
        <v>4</v>
      </c>
      <c r="AG201">
        <v>0</v>
      </c>
      <c r="AH201">
        <v>7</v>
      </c>
      <c r="AI201">
        <v>7.1</v>
      </c>
      <c r="AJ201">
        <v>30</v>
      </c>
      <c r="AK201">
        <v>15</v>
      </c>
      <c r="AL201">
        <v>58</v>
      </c>
      <c r="AM201">
        <v>0.02</v>
      </c>
      <c r="AN201">
        <v>0.01</v>
      </c>
      <c r="BJ201" s="11"/>
      <c r="BK201" s="11"/>
      <c r="BL201" s="11"/>
      <c r="BM201" s="11"/>
      <c r="BN201" s="11"/>
      <c r="BO201" s="11"/>
      <c r="BP201" s="11"/>
      <c r="BR201" t="s">
        <v>773</v>
      </c>
      <c r="BS201" t="s">
        <v>110</v>
      </c>
    </row>
    <row r="202" spans="1:74" x14ac:dyDescent="0.35">
      <c r="A202" t="s">
        <v>774</v>
      </c>
      <c r="B202" t="s">
        <v>74</v>
      </c>
      <c r="C202" s="8" t="s">
        <v>775</v>
      </c>
      <c r="D202" t="s">
        <v>76</v>
      </c>
      <c r="E202" t="s">
        <v>77</v>
      </c>
      <c r="F202" t="s">
        <v>90</v>
      </c>
      <c r="G202" t="s">
        <v>776</v>
      </c>
      <c r="H202">
        <v>0.3</v>
      </c>
      <c r="I202">
        <v>5</v>
      </c>
      <c r="J202">
        <v>1.577</v>
      </c>
      <c r="K202">
        <v>0.125</v>
      </c>
      <c r="L202">
        <v>-2E-3</v>
      </c>
      <c r="M202">
        <v>0.96</v>
      </c>
      <c r="N202">
        <v>91</v>
      </c>
      <c r="O202" s="11">
        <v>303.1216</v>
      </c>
      <c r="P202">
        <v>0.01</v>
      </c>
      <c r="Q202">
        <v>11.34</v>
      </c>
      <c r="R202">
        <v>0.55000000000000004</v>
      </c>
      <c r="S202">
        <v>0.04</v>
      </c>
      <c r="T202">
        <v>0.06</v>
      </c>
      <c r="U202">
        <v>2.25</v>
      </c>
      <c r="V202">
        <v>76.040000000000006</v>
      </c>
      <c r="W202">
        <v>8</v>
      </c>
      <c r="X202">
        <v>0.75</v>
      </c>
      <c r="Y202">
        <v>0.4</v>
      </c>
      <c r="Z202">
        <v>0.41</v>
      </c>
      <c r="AA202">
        <v>0.1</v>
      </c>
      <c r="AB202">
        <v>0.05</v>
      </c>
      <c r="AC202"/>
      <c r="AD202">
        <v>4.5</v>
      </c>
      <c r="AE202">
        <v>4.5</v>
      </c>
      <c r="AF202">
        <v>4.5</v>
      </c>
      <c r="AG202">
        <v>0</v>
      </c>
      <c r="AH202">
        <v>7.4</v>
      </c>
      <c r="AI202">
        <v>8</v>
      </c>
      <c r="AJ202">
        <v>12</v>
      </c>
      <c r="AK202">
        <v>5</v>
      </c>
      <c r="AL202" t="s">
        <v>766</v>
      </c>
      <c r="AM202">
        <v>0.02</v>
      </c>
      <c r="AN202">
        <v>0.01</v>
      </c>
      <c r="AO202">
        <v>0.09</v>
      </c>
      <c r="AP202">
        <v>0.36</v>
      </c>
      <c r="AQ202">
        <v>0.41</v>
      </c>
      <c r="AR202">
        <v>-0.05</v>
      </c>
      <c r="AS202">
        <v>0.2</v>
      </c>
      <c r="AT202">
        <v>0</v>
      </c>
      <c r="AU202">
        <v>0.2</v>
      </c>
      <c r="AV202">
        <v>3.1</v>
      </c>
      <c r="AW202">
        <v>1</v>
      </c>
      <c r="AX202">
        <v>0</v>
      </c>
      <c r="AY202">
        <v>1</v>
      </c>
      <c r="AZ202">
        <v>85.7</v>
      </c>
      <c r="BA202">
        <v>1</v>
      </c>
      <c r="BB202">
        <v>6.5</v>
      </c>
      <c r="BC202">
        <v>0.7</v>
      </c>
      <c r="BD202">
        <v>0.3</v>
      </c>
      <c r="BE202">
        <v>0.3</v>
      </c>
      <c r="BF202">
        <v>94.8</v>
      </c>
      <c r="BG202">
        <v>2.7</v>
      </c>
      <c r="BH202">
        <v>1141</v>
      </c>
      <c r="BI202">
        <v>0.1</v>
      </c>
      <c r="BJ202" s="11"/>
      <c r="BK202" s="11"/>
      <c r="BL202" s="11"/>
      <c r="BM202" s="11"/>
      <c r="BN202" s="11"/>
      <c r="BO202" s="11"/>
      <c r="BP202" s="11"/>
      <c r="BR202" t="s">
        <v>777</v>
      </c>
      <c r="BS202" t="s">
        <v>131</v>
      </c>
      <c r="BU202" t="s">
        <v>106</v>
      </c>
      <c r="BV202" t="s">
        <v>82</v>
      </c>
    </row>
    <row r="203" spans="1:74" x14ac:dyDescent="0.35">
      <c r="A203" t="s">
        <v>778</v>
      </c>
      <c r="B203" t="s">
        <v>74</v>
      </c>
      <c r="C203" s="8" t="s">
        <v>779</v>
      </c>
      <c r="D203" t="s">
        <v>451</v>
      </c>
      <c r="E203" t="s">
        <v>77</v>
      </c>
      <c r="F203" t="s">
        <v>78</v>
      </c>
      <c r="G203" t="s">
        <v>780</v>
      </c>
      <c r="H203">
        <v>0.31</v>
      </c>
      <c r="I203">
        <v>6</v>
      </c>
      <c r="J203">
        <v>1.841</v>
      </c>
      <c r="K203">
        <v>0.13700000000000001</v>
      </c>
      <c r="L203">
        <v>-5.0000000000000001E-3</v>
      </c>
      <c r="M203">
        <v>0.51</v>
      </c>
      <c r="N203">
        <v>65</v>
      </c>
      <c r="O203" s="11">
        <v>464.5668</v>
      </c>
      <c r="P203">
        <v>0.01</v>
      </c>
      <c r="Q203">
        <v>10.76</v>
      </c>
      <c r="R203">
        <v>0.87</v>
      </c>
      <c r="S203">
        <v>0.08</v>
      </c>
      <c r="T203">
        <v>0.12</v>
      </c>
      <c r="U203">
        <v>3.36</v>
      </c>
      <c r="V203">
        <v>76.69</v>
      </c>
      <c r="W203">
        <v>6.62</v>
      </c>
      <c r="X203">
        <v>0.71</v>
      </c>
      <c r="Y203">
        <v>0.4</v>
      </c>
      <c r="Z203">
        <v>0.24</v>
      </c>
      <c r="AA203">
        <v>0.11</v>
      </c>
      <c r="AB203">
        <v>0.04</v>
      </c>
      <c r="AC203"/>
      <c r="AD203">
        <v>3.5</v>
      </c>
      <c r="AE203">
        <v>4.2</v>
      </c>
      <c r="AF203">
        <v>4.0999999999999996</v>
      </c>
      <c r="AG203">
        <v>0</v>
      </c>
      <c r="AH203">
        <v>6.6</v>
      </c>
      <c r="AI203">
        <v>6.7</v>
      </c>
      <c r="AJ203">
        <v>29</v>
      </c>
      <c r="AK203">
        <v>13</v>
      </c>
      <c r="AL203">
        <v>39</v>
      </c>
      <c r="AM203">
        <v>0.02</v>
      </c>
      <c r="AN203">
        <v>0.01</v>
      </c>
      <c r="AO203">
        <v>7.0000000000000007E-2</v>
      </c>
      <c r="AP203">
        <v>0.28000000000000003</v>
      </c>
      <c r="AQ203">
        <v>0.33</v>
      </c>
      <c r="AR203">
        <v>-0.05</v>
      </c>
      <c r="AS203">
        <v>0.1</v>
      </c>
      <c r="AT203">
        <v>0</v>
      </c>
      <c r="AU203">
        <v>0.2</v>
      </c>
      <c r="AV203">
        <v>3</v>
      </c>
      <c r="AW203">
        <v>0.5</v>
      </c>
      <c r="AX203">
        <v>0</v>
      </c>
      <c r="AY203">
        <v>1</v>
      </c>
      <c r="AZ203">
        <v>84.5</v>
      </c>
      <c r="BA203">
        <v>0.7</v>
      </c>
      <c r="BB203">
        <v>8.6999999999999993</v>
      </c>
      <c r="BC203">
        <v>0.5</v>
      </c>
      <c r="BD203">
        <v>0.3</v>
      </c>
      <c r="BE203">
        <v>0.6</v>
      </c>
      <c r="BF203">
        <v>95.3</v>
      </c>
      <c r="BG203">
        <v>1.9</v>
      </c>
      <c r="BH203">
        <v>1553</v>
      </c>
      <c r="BI203">
        <v>0</v>
      </c>
      <c r="BJ203" s="11"/>
      <c r="BK203" s="11"/>
      <c r="BL203" s="11"/>
      <c r="BM203" s="11"/>
      <c r="BN203" s="11"/>
      <c r="BO203" s="11"/>
      <c r="BP203" s="11"/>
      <c r="BR203" t="s">
        <v>781</v>
      </c>
      <c r="BS203" t="s">
        <v>81</v>
      </c>
      <c r="BU203" t="s">
        <v>106</v>
      </c>
      <c r="BV203" t="s">
        <v>82</v>
      </c>
    </row>
    <row r="204" spans="1:74" x14ac:dyDescent="0.35">
      <c r="A204" t="s">
        <v>782</v>
      </c>
      <c r="B204" t="s">
        <v>74</v>
      </c>
      <c r="C204" s="8" t="s">
        <v>783</v>
      </c>
      <c r="D204" t="s">
        <v>76</v>
      </c>
      <c r="E204" t="s">
        <v>77</v>
      </c>
      <c r="F204" t="s">
        <v>78</v>
      </c>
      <c r="G204" t="s">
        <v>784</v>
      </c>
      <c r="H204">
        <v>0.4</v>
      </c>
      <c r="I204">
        <v>8.5</v>
      </c>
      <c r="J204">
        <v>1.861</v>
      </c>
      <c r="K204">
        <v>0.11700000000000001</v>
      </c>
      <c r="L204">
        <v>-2E-3</v>
      </c>
      <c r="M204">
        <v>0.54</v>
      </c>
      <c r="N204">
        <v>46</v>
      </c>
      <c r="O204" s="11">
        <v>199.33539999999999</v>
      </c>
      <c r="P204">
        <v>0.01</v>
      </c>
      <c r="Q204">
        <v>11.42</v>
      </c>
      <c r="R204">
        <v>0.97</v>
      </c>
      <c r="S204">
        <v>0.05</v>
      </c>
      <c r="T204">
        <v>0.08</v>
      </c>
      <c r="U204">
        <v>3.13</v>
      </c>
      <c r="V204">
        <v>76.41</v>
      </c>
      <c r="W204">
        <v>6.41</v>
      </c>
      <c r="X204">
        <v>0.68</v>
      </c>
      <c r="Y204">
        <v>0.42</v>
      </c>
      <c r="Z204">
        <v>0.26</v>
      </c>
      <c r="AA204">
        <v>0.12</v>
      </c>
      <c r="AB204">
        <v>0.05</v>
      </c>
      <c r="AC204"/>
      <c r="AD204">
        <v>3</v>
      </c>
      <c r="AE204">
        <v>2.5</v>
      </c>
      <c r="AF204">
        <v>2.5</v>
      </c>
      <c r="AG204">
        <v>0</v>
      </c>
      <c r="AH204">
        <v>6.5</v>
      </c>
      <c r="AI204">
        <v>6.5</v>
      </c>
      <c r="AJ204">
        <v>38</v>
      </c>
      <c r="AK204">
        <v>21</v>
      </c>
      <c r="AL204">
        <v>55</v>
      </c>
      <c r="AM204" t="s">
        <v>135</v>
      </c>
      <c r="AN204" t="s">
        <v>135</v>
      </c>
      <c r="AO204">
        <v>0.06</v>
      </c>
      <c r="AP204">
        <v>0.3</v>
      </c>
      <c r="AQ204">
        <v>0.32</v>
      </c>
      <c r="AR204">
        <v>-0.02</v>
      </c>
      <c r="AS204">
        <v>0.2</v>
      </c>
      <c r="AT204">
        <v>0</v>
      </c>
      <c r="AU204">
        <v>0.2</v>
      </c>
      <c r="AV204">
        <v>3.1</v>
      </c>
      <c r="AW204">
        <v>0.6</v>
      </c>
      <c r="AX204">
        <v>0</v>
      </c>
      <c r="AY204">
        <v>0.9</v>
      </c>
      <c r="AZ204">
        <v>81.900000000000006</v>
      </c>
      <c r="BA204">
        <v>0.5</v>
      </c>
      <c r="BB204">
        <v>11.1</v>
      </c>
      <c r="BC204">
        <v>0.6</v>
      </c>
      <c r="BD204">
        <v>0.3</v>
      </c>
      <c r="BE204">
        <v>0.6</v>
      </c>
      <c r="BF204">
        <v>95</v>
      </c>
      <c r="BG204">
        <v>2.6</v>
      </c>
      <c r="BH204">
        <v>1443</v>
      </c>
      <c r="BI204">
        <v>0.1</v>
      </c>
      <c r="BJ204" s="11"/>
      <c r="BK204" s="11"/>
      <c r="BL204" s="11"/>
      <c r="BM204" s="11"/>
      <c r="BN204" s="11"/>
      <c r="BO204" s="11"/>
      <c r="BP204" s="11"/>
      <c r="BR204" t="s">
        <v>785</v>
      </c>
      <c r="BS204" t="s">
        <v>81</v>
      </c>
      <c r="BU204" t="s">
        <v>106</v>
      </c>
      <c r="BV204" t="s">
        <v>82</v>
      </c>
    </row>
    <row r="205" spans="1:74" x14ac:dyDescent="0.35">
      <c r="A205" t="s">
        <v>786</v>
      </c>
      <c r="B205" t="s">
        <v>74</v>
      </c>
      <c r="C205" s="8" t="s">
        <v>783</v>
      </c>
      <c r="D205" t="s">
        <v>451</v>
      </c>
      <c r="E205" t="s">
        <v>77</v>
      </c>
      <c r="F205" t="s">
        <v>78</v>
      </c>
      <c r="G205" t="s">
        <v>787</v>
      </c>
      <c r="H205">
        <v>0.36</v>
      </c>
      <c r="I205">
        <v>6.3</v>
      </c>
      <c r="J205">
        <v>1.893</v>
      </c>
      <c r="K205">
        <v>0.13600000000000001</v>
      </c>
      <c r="L205">
        <v>-5.0000000000000001E-3</v>
      </c>
      <c r="M205">
        <v>0.67</v>
      </c>
      <c r="N205">
        <v>53</v>
      </c>
      <c r="O205" s="11">
        <v>308.88749999999999</v>
      </c>
      <c r="P205">
        <v>0.01</v>
      </c>
      <c r="Q205">
        <v>10.01</v>
      </c>
      <c r="R205">
        <v>0.73</v>
      </c>
      <c r="S205">
        <v>0.14000000000000001</v>
      </c>
      <c r="T205">
        <v>0.2</v>
      </c>
      <c r="U205">
        <v>3.23</v>
      </c>
      <c r="V205">
        <v>76.739999999999995</v>
      </c>
      <c r="W205">
        <v>7.34</v>
      </c>
      <c r="X205">
        <v>0.72</v>
      </c>
      <c r="Y205">
        <v>0.44</v>
      </c>
      <c r="Z205">
        <v>0.28000000000000003</v>
      </c>
      <c r="AA205">
        <v>0.12</v>
      </c>
      <c r="AB205">
        <v>0.05</v>
      </c>
      <c r="AC205"/>
      <c r="AD205">
        <v>4</v>
      </c>
      <c r="AE205">
        <v>4.5999999999999996</v>
      </c>
      <c r="AF205">
        <v>4.5</v>
      </c>
      <c r="AG205">
        <v>0</v>
      </c>
      <c r="AH205">
        <v>7</v>
      </c>
      <c r="AI205">
        <v>7.4</v>
      </c>
      <c r="AJ205">
        <v>29</v>
      </c>
      <c r="AK205">
        <v>12</v>
      </c>
      <c r="AL205">
        <v>55</v>
      </c>
      <c r="AM205">
        <v>0.02</v>
      </c>
      <c r="AN205">
        <v>0.01</v>
      </c>
      <c r="AO205">
        <v>0.09</v>
      </c>
      <c r="AP205">
        <v>0.33</v>
      </c>
      <c r="AQ205">
        <v>0.37</v>
      </c>
      <c r="AR205">
        <v>-0.04</v>
      </c>
      <c r="AS205">
        <v>0.1</v>
      </c>
      <c r="AT205">
        <v>0</v>
      </c>
      <c r="AU205">
        <v>0.3</v>
      </c>
      <c r="AV205">
        <v>2.9</v>
      </c>
      <c r="AW205">
        <v>0.5</v>
      </c>
      <c r="AX205">
        <v>0</v>
      </c>
      <c r="AY205">
        <v>0.9</v>
      </c>
      <c r="AZ205">
        <v>81.900000000000006</v>
      </c>
      <c r="BA205">
        <v>0.4</v>
      </c>
      <c r="BB205">
        <v>11.7</v>
      </c>
      <c r="BC205">
        <v>0.5</v>
      </c>
      <c r="BD205">
        <v>0.3</v>
      </c>
      <c r="BE205">
        <v>0.5</v>
      </c>
      <c r="BF205">
        <v>95.4</v>
      </c>
      <c r="BG205">
        <v>2.7</v>
      </c>
      <c r="BH205">
        <v>1549</v>
      </c>
      <c r="BI205">
        <v>0</v>
      </c>
      <c r="BJ205" s="11"/>
      <c r="BK205" s="11"/>
      <c r="BL205" s="11"/>
      <c r="BM205" s="11"/>
      <c r="BN205" s="11"/>
      <c r="BO205" s="11"/>
      <c r="BP205" s="11"/>
      <c r="BR205" t="s">
        <v>788</v>
      </c>
      <c r="BS205" t="s">
        <v>110</v>
      </c>
      <c r="BU205" t="s">
        <v>106</v>
      </c>
      <c r="BV205" t="s">
        <v>82</v>
      </c>
    </row>
    <row r="206" spans="1:74" x14ac:dyDescent="0.35">
      <c r="A206" t="s">
        <v>789</v>
      </c>
      <c r="B206" t="s">
        <v>84</v>
      </c>
      <c r="C206" s="8" t="s">
        <v>783</v>
      </c>
      <c r="D206" t="s">
        <v>76</v>
      </c>
      <c r="E206" t="s">
        <v>86</v>
      </c>
      <c r="F206" t="s">
        <v>78</v>
      </c>
      <c r="G206" t="s">
        <v>790</v>
      </c>
      <c r="H206">
        <v>0.31</v>
      </c>
      <c r="I206">
        <v>7.8</v>
      </c>
      <c r="J206">
        <v>1.9379999999999999</v>
      </c>
      <c r="K206">
        <v>0.14199999999999999</v>
      </c>
      <c r="L206">
        <v>-4.0000000000000001E-3</v>
      </c>
      <c r="M206">
        <v>0.71</v>
      </c>
      <c r="N206">
        <v>57</v>
      </c>
      <c r="O206" s="11">
        <v>359.95690000000002</v>
      </c>
      <c r="P206">
        <v>0.01</v>
      </c>
      <c r="Q206">
        <v>10.69</v>
      </c>
      <c r="R206">
        <v>0.83</v>
      </c>
      <c r="S206">
        <v>0.11</v>
      </c>
      <c r="T206">
        <v>0.16</v>
      </c>
      <c r="U206">
        <v>3.17</v>
      </c>
      <c r="V206">
        <v>76.400000000000006</v>
      </c>
      <c r="W206">
        <v>7.05</v>
      </c>
      <c r="X206">
        <v>0.73</v>
      </c>
      <c r="Y206">
        <v>0.42</v>
      </c>
      <c r="Z206">
        <v>0.27</v>
      </c>
      <c r="AA206">
        <v>0.13</v>
      </c>
      <c r="AB206">
        <v>0.04</v>
      </c>
      <c r="AC206"/>
      <c r="AD206">
        <v>3.5</v>
      </c>
      <c r="AE206">
        <v>3.9</v>
      </c>
      <c r="AF206">
        <v>4</v>
      </c>
      <c r="AG206">
        <v>0</v>
      </c>
      <c r="AH206">
        <v>6.9</v>
      </c>
      <c r="AI206">
        <v>7.1</v>
      </c>
      <c r="AJ206">
        <v>26</v>
      </c>
      <c r="AK206">
        <v>11</v>
      </c>
      <c r="AL206">
        <v>55</v>
      </c>
      <c r="AM206">
        <v>0.02</v>
      </c>
      <c r="AN206">
        <v>0.02</v>
      </c>
      <c r="BJ206" s="11"/>
      <c r="BK206" s="11"/>
      <c r="BL206" s="11"/>
      <c r="BM206" s="11"/>
      <c r="BN206" s="11"/>
      <c r="BO206" s="11"/>
      <c r="BP206" s="11"/>
      <c r="BR206" t="s">
        <v>791</v>
      </c>
      <c r="BS206" t="s">
        <v>110</v>
      </c>
    </row>
    <row r="207" spans="1:74" x14ac:dyDescent="0.35">
      <c r="A207" t="s">
        <v>792</v>
      </c>
      <c r="B207" t="s">
        <v>296</v>
      </c>
      <c r="C207" s="8" t="s">
        <v>793</v>
      </c>
      <c r="D207" t="s">
        <v>76</v>
      </c>
      <c r="E207" t="s">
        <v>77</v>
      </c>
      <c r="F207" t="s">
        <v>90</v>
      </c>
      <c r="G207" t="s">
        <v>794</v>
      </c>
      <c r="H207">
        <v>0.28000000000000003</v>
      </c>
      <c r="I207">
        <v>5.7</v>
      </c>
      <c r="J207">
        <v>1.4670000000000001</v>
      </c>
      <c r="K207">
        <v>0.105</v>
      </c>
      <c r="L207">
        <v>-1E-3</v>
      </c>
      <c r="M207">
        <v>0.75</v>
      </c>
      <c r="N207">
        <v>90</v>
      </c>
      <c r="O207" s="11">
        <v>168.03479999999999</v>
      </c>
      <c r="P207">
        <v>0.01</v>
      </c>
      <c r="Q207">
        <v>10.15</v>
      </c>
      <c r="R207">
        <v>0.47</v>
      </c>
      <c r="S207">
        <v>0.06</v>
      </c>
      <c r="T207">
        <v>0.08</v>
      </c>
      <c r="U207">
        <v>2.86</v>
      </c>
      <c r="V207">
        <v>74.5</v>
      </c>
      <c r="W207">
        <v>10.18</v>
      </c>
      <c r="X207">
        <v>0.64</v>
      </c>
      <c r="Y207">
        <v>0.48</v>
      </c>
      <c r="Z207">
        <v>0.42</v>
      </c>
      <c r="AA207">
        <v>0.11</v>
      </c>
      <c r="AB207">
        <v>0.05</v>
      </c>
      <c r="AC207"/>
      <c r="AD207">
        <v>4.8</v>
      </c>
      <c r="AE207">
        <v>4.4000000000000004</v>
      </c>
      <c r="AF207">
        <v>4.4000000000000004</v>
      </c>
      <c r="AG207">
        <v>0</v>
      </c>
      <c r="AH207">
        <v>7.4</v>
      </c>
      <c r="AI207">
        <v>9.9</v>
      </c>
      <c r="AJ207">
        <v>22</v>
      </c>
      <c r="AK207">
        <v>9</v>
      </c>
      <c r="AL207">
        <v>32</v>
      </c>
      <c r="AM207">
        <v>0.02</v>
      </c>
      <c r="AN207">
        <v>0.01</v>
      </c>
      <c r="AO207">
        <v>0.16</v>
      </c>
      <c r="AP207">
        <v>0.47</v>
      </c>
      <c r="AQ207">
        <v>0.48</v>
      </c>
      <c r="AR207">
        <v>-0.01</v>
      </c>
      <c r="AS207">
        <v>0.2</v>
      </c>
      <c r="AT207">
        <v>0</v>
      </c>
      <c r="AU207">
        <v>0.2</v>
      </c>
      <c r="AV207">
        <v>3.3</v>
      </c>
      <c r="AW207">
        <v>0.9</v>
      </c>
      <c r="AX207">
        <v>0</v>
      </c>
      <c r="AY207">
        <v>0.9</v>
      </c>
      <c r="AZ207">
        <v>83.3</v>
      </c>
      <c r="BA207">
        <v>0.4</v>
      </c>
      <c r="BB207">
        <v>9</v>
      </c>
      <c r="BC207">
        <v>0.7</v>
      </c>
      <c r="BD207">
        <v>0.4</v>
      </c>
      <c r="BE207">
        <v>0.6</v>
      </c>
      <c r="BF207">
        <v>94.3</v>
      </c>
      <c r="BG207">
        <v>1.3</v>
      </c>
      <c r="BH207">
        <v>1206</v>
      </c>
      <c r="BI207">
        <v>0.1</v>
      </c>
      <c r="BJ207" s="11"/>
      <c r="BK207" s="11"/>
      <c r="BL207" s="11"/>
      <c r="BM207" s="11"/>
      <c r="BN207" s="11"/>
      <c r="BO207" s="11"/>
      <c r="BP207" s="11"/>
      <c r="BQ207">
        <v>0.2</v>
      </c>
      <c r="BR207" t="s">
        <v>563</v>
      </c>
      <c r="BS207" t="s">
        <v>110</v>
      </c>
      <c r="BT207" t="s">
        <v>82</v>
      </c>
      <c r="BU207" t="s">
        <v>106</v>
      </c>
      <c r="BV207" t="s">
        <v>82</v>
      </c>
    </row>
    <row r="208" spans="1:74" x14ac:dyDescent="0.35">
      <c r="A208" t="s">
        <v>795</v>
      </c>
      <c r="B208" t="s">
        <v>296</v>
      </c>
      <c r="C208" s="8" t="s">
        <v>796</v>
      </c>
      <c r="D208" t="s">
        <v>76</v>
      </c>
      <c r="E208" t="s">
        <v>77</v>
      </c>
      <c r="F208" t="s">
        <v>797</v>
      </c>
      <c r="G208" t="s">
        <v>798</v>
      </c>
      <c r="H208">
        <v>0.43</v>
      </c>
      <c r="I208">
        <v>6.8</v>
      </c>
      <c r="J208">
        <v>1.649</v>
      </c>
      <c r="K208">
        <v>0.13100000000000001</v>
      </c>
      <c r="L208">
        <v>-3.0000000000000001E-3</v>
      </c>
      <c r="M208">
        <v>1.06</v>
      </c>
      <c r="N208">
        <v>89</v>
      </c>
      <c r="O208" s="11">
        <v>314.65339999999998</v>
      </c>
      <c r="P208">
        <v>0.01</v>
      </c>
      <c r="Q208">
        <v>12.66</v>
      </c>
      <c r="R208">
        <v>0.85</v>
      </c>
      <c r="S208">
        <v>0.04</v>
      </c>
      <c r="T208">
        <v>0.06</v>
      </c>
      <c r="U208">
        <v>2.94</v>
      </c>
      <c r="V208">
        <v>75.73</v>
      </c>
      <c r="W208">
        <v>6.04</v>
      </c>
      <c r="X208">
        <v>0.73</v>
      </c>
      <c r="Y208">
        <v>0.48</v>
      </c>
      <c r="Z208">
        <v>0.28000000000000003</v>
      </c>
      <c r="AA208">
        <v>0.14000000000000001</v>
      </c>
      <c r="AB208">
        <v>0.04</v>
      </c>
      <c r="AC208"/>
      <c r="AD208">
        <v>4.5</v>
      </c>
      <c r="AE208">
        <v>4.5</v>
      </c>
      <c r="AF208">
        <v>4.5</v>
      </c>
      <c r="AG208">
        <v>0</v>
      </c>
      <c r="AH208">
        <v>7.2</v>
      </c>
      <c r="AI208">
        <v>6.2</v>
      </c>
      <c r="AJ208">
        <v>20</v>
      </c>
      <c r="AK208">
        <v>10</v>
      </c>
      <c r="AL208">
        <v>71</v>
      </c>
      <c r="AM208">
        <v>0.02</v>
      </c>
      <c r="AN208">
        <v>0.02</v>
      </c>
      <c r="AO208">
        <v>0.08</v>
      </c>
      <c r="AP208">
        <v>0.3</v>
      </c>
      <c r="AQ208">
        <v>0.31</v>
      </c>
      <c r="AR208">
        <v>-0.01</v>
      </c>
      <c r="AS208">
        <v>0.1</v>
      </c>
      <c r="AT208">
        <v>0</v>
      </c>
      <c r="AU208">
        <v>0.3</v>
      </c>
      <c r="AV208">
        <v>3.7</v>
      </c>
      <c r="AW208">
        <v>0.6</v>
      </c>
      <c r="AX208">
        <v>0</v>
      </c>
      <c r="AY208">
        <v>0.9</v>
      </c>
      <c r="AZ208">
        <v>80.599999999999994</v>
      </c>
      <c r="BA208">
        <v>0.3</v>
      </c>
      <c r="BB208">
        <v>12</v>
      </c>
      <c r="BC208">
        <v>0.8</v>
      </c>
      <c r="BD208">
        <v>0.2</v>
      </c>
      <c r="BE208">
        <v>0.4</v>
      </c>
      <c r="BF208">
        <v>94.6</v>
      </c>
      <c r="BG208">
        <v>1.9</v>
      </c>
      <c r="BH208">
        <v>1101</v>
      </c>
      <c r="BI208">
        <v>0</v>
      </c>
      <c r="BJ208" s="11"/>
      <c r="BK208" s="11"/>
      <c r="BL208" s="11"/>
      <c r="BM208" s="11"/>
      <c r="BN208" s="11"/>
      <c r="BO208" s="11"/>
      <c r="BP208" s="11"/>
      <c r="BQ208">
        <v>0.2</v>
      </c>
      <c r="BR208" t="s">
        <v>799</v>
      </c>
      <c r="BS208" t="s">
        <v>279</v>
      </c>
      <c r="BT208" t="s">
        <v>82</v>
      </c>
      <c r="BU208" t="s">
        <v>106</v>
      </c>
      <c r="BV208" t="s">
        <v>82</v>
      </c>
    </row>
    <row r="209" spans="1:74" x14ac:dyDescent="0.35">
      <c r="A209" t="s">
        <v>800</v>
      </c>
      <c r="B209" t="s">
        <v>84</v>
      </c>
      <c r="C209" s="8" t="s">
        <v>801</v>
      </c>
      <c r="D209" t="s">
        <v>451</v>
      </c>
      <c r="E209" t="s">
        <v>86</v>
      </c>
      <c r="F209" t="s">
        <v>78</v>
      </c>
      <c r="G209" t="s">
        <v>802</v>
      </c>
      <c r="H209">
        <v>0.28999999999999998</v>
      </c>
      <c r="I209">
        <v>8.6</v>
      </c>
      <c r="J209">
        <v>1.994</v>
      </c>
      <c r="K209">
        <v>0.14099999999999999</v>
      </c>
      <c r="L209">
        <v>-5.0000000000000001E-3</v>
      </c>
      <c r="M209">
        <v>0.71</v>
      </c>
      <c r="N209">
        <v>53</v>
      </c>
      <c r="O209" s="11">
        <v>329.48</v>
      </c>
      <c r="P209">
        <v>0.02</v>
      </c>
      <c r="Q209">
        <v>10.71</v>
      </c>
      <c r="R209">
        <v>0.84</v>
      </c>
      <c r="S209">
        <v>0.1</v>
      </c>
      <c r="T209">
        <v>0.15</v>
      </c>
      <c r="U209">
        <v>3.08</v>
      </c>
      <c r="V209">
        <v>76.400000000000006</v>
      </c>
      <c r="W209">
        <v>7.12</v>
      </c>
      <c r="X209">
        <v>0.71</v>
      </c>
      <c r="Y209">
        <v>0.43</v>
      </c>
      <c r="Z209">
        <v>0.28000000000000003</v>
      </c>
      <c r="AA209">
        <v>0.12</v>
      </c>
      <c r="AB209">
        <v>0.05</v>
      </c>
      <c r="AC209"/>
      <c r="AD209">
        <v>3.5</v>
      </c>
      <c r="AE209">
        <v>3.7</v>
      </c>
      <c r="AF209">
        <v>3.7</v>
      </c>
      <c r="AG209">
        <v>0</v>
      </c>
      <c r="AH209">
        <v>6.9</v>
      </c>
      <c r="AI209">
        <v>7.2</v>
      </c>
      <c r="AJ209">
        <v>27</v>
      </c>
      <c r="AK209">
        <v>12</v>
      </c>
      <c r="AL209">
        <v>57</v>
      </c>
      <c r="AM209">
        <v>0.02</v>
      </c>
      <c r="AN209">
        <v>0.01</v>
      </c>
      <c r="BJ209" s="11"/>
      <c r="BK209" s="11"/>
      <c r="BL209" s="11"/>
      <c r="BM209" s="11"/>
      <c r="BN209" s="11"/>
      <c r="BO209" s="11"/>
      <c r="BP209" s="11"/>
      <c r="BR209" t="s">
        <v>803</v>
      </c>
      <c r="BS209" t="s">
        <v>110</v>
      </c>
    </row>
    <row r="210" spans="1:74" x14ac:dyDescent="0.35">
      <c r="A210" t="s">
        <v>804</v>
      </c>
      <c r="B210" t="s">
        <v>147</v>
      </c>
      <c r="C210" s="8" t="s">
        <v>801</v>
      </c>
      <c r="D210" t="s">
        <v>451</v>
      </c>
      <c r="E210" t="s">
        <v>86</v>
      </c>
      <c r="F210" t="s">
        <v>78</v>
      </c>
      <c r="G210" t="s">
        <v>805</v>
      </c>
      <c r="H210">
        <v>0.31</v>
      </c>
      <c r="I210">
        <v>8.6</v>
      </c>
      <c r="J210">
        <v>1.9870000000000001</v>
      </c>
      <c r="K210">
        <v>0.13900000000000001</v>
      </c>
      <c r="L210">
        <v>-4.0000000000000001E-3</v>
      </c>
      <c r="M210">
        <v>0.73</v>
      </c>
      <c r="N210">
        <v>57</v>
      </c>
      <c r="O210" s="11">
        <v>330.30369999999999</v>
      </c>
      <c r="P210">
        <v>0.01</v>
      </c>
      <c r="Q210">
        <v>10.72</v>
      </c>
      <c r="R210">
        <v>0.85</v>
      </c>
      <c r="S210">
        <v>0.1</v>
      </c>
      <c r="T210">
        <v>0.15</v>
      </c>
      <c r="U210">
        <v>3.07</v>
      </c>
      <c r="V210">
        <v>76.400000000000006</v>
      </c>
      <c r="W210">
        <v>7.1</v>
      </c>
      <c r="X210">
        <v>0.71</v>
      </c>
      <c r="Y210">
        <v>0.44</v>
      </c>
      <c r="Z210">
        <v>0.28000000000000003</v>
      </c>
      <c r="AA210">
        <v>0.13</v>
      </c>
      <c r="AB210">
        <v>0.05</v>
      </c>
      <c r="AC210"/>
      <c r="AD210">
        <v>3.7</v>
      </c>
      <c r="AE210">
        <v>4</v>
      </c>
      <c r="AF210">
        <v>3.9</v>
      </c>
      <c r="AG210">
        <v>0</v>
      </c>
      <c r="AH210">
        <v>6.9</v>
      </c>
      <c r="AI210">
        <v>7.2</v>
      </c>
      <c r="AJ210">
        <v>27</v>
      </c>
      <c r="AK210">
        <v>12</v>
      </c>
      <c r="AL210">
        <v>56</v>
      </c>
      <c r="AM210">
        <v>0.02</v>
      </c>
      <c r="AN210">
        <v>0.01</v>
      </c>
      <c r="BJ210" s="11"/>
      <c r="BK210" s="11"/>
      <c r="BL210" s="11"/>
      <c r="BM210" s="11"/>
      <c r="BN210" s="11"/>
      <c r="BO210" s="11"/>
      <c r="BP210" s="11"/>
      <c r="BR210" t="s">
        <v>806</v>
      </c>
      <c r="BS210" t="s">
        <v>110</v>
      </c>
    </row>
    <row r="211" spans="1:74" x14ac:dyDescent="0.35">
      <c r="A211" t="s">
        <v>807</v>
      </c>
      <c r="B211" t="s">
        <v>74</v>
      </c>
      <c r="C211" s="8" t="s">
        <v>808</v>
      </c>
      <c r="D211" t="s">
        <v>451</v>
      </c>
      <c r="E211" t="s">
        <v>77</v>
      </c>
      <c r="F211" t="s">
        <v>78</v>
      </c>
      <c r="G211" t="s">
        <v>809</v>
      </c>
      <c r="H211">
        <v>0.28999999999999998</v>
      </c>
      <c r="I211">
        <v>6</v>
      </c>
      <c r="J211">
        <v>1.829</v>
      </c>
      <c r="K211">
        <v>0.155</v>
      </c>
      <c r="L211">
        <v>-6.0000000000000001E-3</v>
      </c>
      <c r="M211">
        <v>0.53</v>
      </c>
      <c r="N211">
        <v>65</v>
      </c>
      <c r="O211" s="11">
        <v>466.21420000000001</v>
      </c>
      <c r="P211">
        <v>0.01</v>
      </c>
      <c r="Q211">
        <v>10.8</v>
      </c>
      <c r="R211">
        <v>0.88</v>
      </c>
      <c r="S211">
        <v>0.08</v>
      </c>
      <c r="T211">
        <v>0.12</v>
      </c>
      <c r="U211">
        <v>3.34</v>
      </c>
      <c r="V211">
        <v>76.67</v>
      </c>
      <c r="W211">
        <v>6.63</v>
      </c>
      <c r="X211">
        <v>0.71</v>
      </c>
      <c r="Y211">
        <v>0.39</v>
      </c>
      <c r="Z211">
        <v>0.23</v>
      </c>
      <c r="AA211">
        <v>0.1</v>
      </c>
      <c r="AB211">
        <v>0.04</v>
      </c>
      <c r="AC211"/>
      <c r="AD211">
        <v>4</v>
      </c>
      <c r="AE211">
        <v>5</v>
      </c>
      <c r="AF211">
        <v>5</v>
      </c>
      <c r="AG211">
        <v>0</v>
      </c>
      <c r="AH211">
        <v>6.7</v>
      </c>
      <c r="AI211">
        <v>6.7</v>
      </c>
      <c r="AJ211">
        <v>29</v>
      </c>
      <c r="AK211">
        <v>13</v>
      </c>
      <c r="AL211">
        <v>38</v>
      </c>
      <c r="AM211">
        <v>0.02</v>
      </c>
      <c r="AN211">
        <v>0.01</v>
      </c>
      <c r="AO211">
        <v>7.0000000000000007E-2</v>
      </c>
      <c r="AP211">
        <v>0.3</v>
      </c>
      <c r="AQ211">
        <v>0.33</v>
      </c>
      <c r="AR211">
        <v>-0.03</v>
      </c>
      <c r="AS211">
        <v>0.1</v>
      </c>
      <c r="AT211">
        <v>0</v>
      </c>
      <c r="AU211">
        <v>0.2</v>
      </c>
      <c r="AV211">
        <v>3.1</v>
      </c>
      <c r="AW211">
        <v>0.5</v>
      </c>
      <c r="AX211">
        <v>0</v>
      </c>
      <c r="AY211">
        <v>0.9</v>
      </c>
      <c r="AZ211">
        <v>84.6</v>
      </c>
      <c r="BA211">
        <v>0.7</v>
      </c>
      <c r="BB211">
        <v>8.6</v>
      </c>
      <c r="BC211">
        <v>0.4</v>
      </c>
      <c r="BD211">
        <v>0.3</v>
      </c>
      <c r="BE211">
        <v>0.6</v>
      </c>
      <c r="BF211">
        <v>95.3</v>
      </c>
      <c r="BG211">
        <v>1.3</v>
      </c>
      <c r="BH211">
        <v>1514</v>
      </c>
      <c r="BI211">
        <v>0</v>
      </c>
      <c r="BJ211" s="11"/>
      <c r="BK211" s="11"/>
      <c r="BL211" s="11"/>
      <c r="BM211" s="11"/>
      <c r="BN211" s="11"/>
      <c r="BO211" s="11"/>
      <c r="BP211" s="11"/>
      <c r="BR211" t="s">
        <v>810</v>
      </c>
      <c r="BS211" t="s">
        <v>81</v>
      </c>
      <c r="BU211" t="s">
        <v>106</v>
      </c>
      <c r="BV211" t="s">
        <v>82</v>
      </c>
    </row>
    <row r="212" spans="1:74" x14ac:dyDescent="0.35">
      <c r="A212" t="s">
        <v>811</v>
      </c>
      <c r="B212" t="s">
        <v>74</v>
      </c>
      <c r="C212" s="8" t="s">
        <v>808</v>
      </c>
      <c r="D212" t="s">
        <v>451</v>
      </c>
      <c r="E212" t="s">
        <v>77</v>
      </c>
      <c r="F212" t="s">
        <v>78</v>
      </c>
      <c r="G212" t="s">
        <v>812</v>
      </c>
      <c r="H212">
        <v>0.31</v>
      </c>
      <c r="I212">
        <v>7</v>
      </c>
      <c r="J212">
        <v>1.905</v>
      </c>
      <c r="K212">
        <v>0.13900000000000001</v>
      </c>
      <c r="L212">
        <v>-5.0000000000000001E-3</v>
      </c>
      <c r="M212">
        <v>0.56999999999999995</v>
      </c>
      <c r="N212">
        <v>49</v>
      </c>
      <c r="O212" s="11">
        <v>326.18520000000001</v>
      </c>
      <c r="P212">
        <v>0.01</v>
      </c>
      <c r="Q212">
        <v>9.7799999999999994</v>
      </c>
      <c r="R212">
        <v>0.71</v>
      </c>
      <c r="S212">
        <v>0.14000000000000001</v>
      </c>
      <c r="T212">
        <v>0.21</v>
      </c>
      <c r="U212">
        <v>3.24</v>
      </c>
      <c r="V212">
        <v>76.88</v>
      </c>
      <c r="W212">
        <v>7.4</v>
      </c>
      <c r="X212">
        <v>0.72</v>
      </c>
      <c r="Y212">
        <v>0.44</v>
      </c>
      <c r="Z212">
        <v>0.3</v>
      </c>
      <c r="AA212">
        <v>0.13</v>
      </c>
      <c r="AB212">
        <v>0.05</v>
      </c>
      <c r="AC212"/>
      <c r="AD212">
        <v>4</v>
      </c>
      <c r="AE212">
        <v>4.4000000000000004</v>
      </c>
      <c r="AF212">
        <v>4.3</v>
      </c>
      <c r="AG212">
        <v>0</v>
      </c>
      <c r="AH212">
        <v>7</v>
      </c>
      <c r="AI212">
        <v>7.4</v>
      </c>
      <c r="AJ212">
        <v>27</v>
      </c>
      <c r="AK212">
        <v>11</v>
      </c>
      <c r="AL212">
        <v>56</v>
      </c>
      <c r="AM212">
        <v>0.02</v>
      </c>
      <c r="AN212">
        <v>0.01</v>
      </c>
      <c r="AO212">
        <v>0.09</v>
      </c>
      <c r="AP212">
        <v>0.37</v>
      </c>
      <c r="AQ212">
        <v>0.37</v>
      </c>
      <c r="AR212">
        <v>0</v>
      </c>
      <c r="AS212">
        <v>0.1</v>
      </c>
      <c r="AT212">
        <v>0</v>
      </c>
      <c r="AU212">
        <v>0.3</v>
      </c>
      <c r="AV212">
        <v>3</v>
      </c>
      <c r="AW212">
        <v>0.5</v>
      </c>
      <c r="AX212">
        <v>0</v>
      </c>
      <c r="AY212">
        <v>0.9</v>
      </c>
      <c r="AZ212">
        <v>82.1</v>
      </c>
      <c r="BA212">
        <v>0.4</v>
      </c>
      <c r="BB212">
        <v>11.6</v>
      </c>
      <c r="BC212">
        <v>0.5</v>
      </c>
      <c r="BD212">
        <v>0.2</v>
      </c>
      <c r="BE212">
        <v>0.5</v>
      </c>
      <c r="BF212">
        <v>95.4</v>
      </c>
      <c r="BG212">
        <v>1.6</v>
      </c>
      <c r="BH212">
        <v>1424</v>
      </c>
      <c r="BI212">
        <v>0</v>
      </c>
      <c r="BJ212" s="11"/>
      <c r="BK212" s="11"/>
      <c r="BL212" s="11"/>
      <c r="BM212" s="11"/>
      <c r="BN212" s="11"/>
      <c r="BO212" s="11"/>
      <c r="BP212" s="11"/>
      <c r="BR212" t="s">
        <v>536</v>
      </c>
      <c r="BS212" t="s">
        <v>81</v>
      </c>
      <c r="BU212" t="s">
        <v>106</v>
      </c>
      <c r="BV212" t="s">
        <v>82</v>
      </c>
    </row>
    <row r="213" spans="1:74" x14ac:dyDescent="0.35">
      <c r="A213" t="s">
        <v>813</v>
      </c>
      <c r="B213" t="s">
        <v>84</v>
      </c>
      <c r="C213" s="8" t="s">
        <v>814</v>
      </c>
      <c r="D213" t="s">
        <v>451</v>
      </c>
      <c r="E213" t="s">
        <v>86</v>
      </c>
      <c r="F213" t="s">
        <v>78</v>
      </c>
      <c r="G213" t="s">
        <v>815</v>
      </c>
      <c r="H213">
        <v>0.36</v>
      </c>
      <c r="I213">
        <v>9</v>
      </c>
      <c r="J213">
        <v>1.9470000000000001</v>
      </c>
      <c r="K213">
        <v>0.13500000000000001</v>
      </c>
      <c r="L213">
        <v>-4.0000000000000001E-3</v>
      </c>
      <c r="M213">
        <v>0.81</v>
      </c>
      <c r="N213">
        <v>53</v>
      </c>
      <c r="O213" s="11">
        <v>279.23430000000002</v>
      </c>
      <c r="P213">
        <v>0.01</v>
      </c>
      <c r="Q213">
        <v>10.98</v>
      </c>
      <c r="R213">
        <v>0.87</v>
      </c>
      <c r="S213">
        <v>0.09</v>
      </c>
      <c r="T213">
        <v>0.14000000000000001</v>
      </c>
      <c r="U213">
        <v>2.88</v>
      </c>
      <c r="V213">
        <v>76.11</v>
      </c>
      <c r="W213">
        <v>7.29</v>
      </c>
      <c r="X213">
        <v>0.69</v>
      </c>
      <c r="Y213">
        <v>0.45</v>
      </c>
      <c r="Z213">
        <v>0.3</v>
      </c>
      <c r="AA213">
        <v>0.14000000000000001</v>
      </c>
      <c r="AB213">
        <v>0.06</v>
      </c>
      <c r="AC213"/>
      <c r="AD213">
        <v>3.6</v>
      </c>
      <c r="AE213">
        <v>3.5</v>
      </c>
      <c r="AF213">
        <v>3.8</v>
      </c>
      <c r="AG213">
        <v>0</v>
      </c>
      <c r="AH213">
        <v>7</v>
      </c>
      <c r="AI213">
        <v>7.3</v>
      </c>
      <c r="AJ213">
        <v>27</v>
      </c>
      <c r="AK213">
        <v>12</v>
      </c>
      <c r="AL213">
        <v>64</v>
      </c>
      <c r="AM213">
        <v>0.02</v>
      </c>
      <c r="AN213" t="s">
        <v>135</v>
      </c>
      <c r="BJ213" s="11"/>
      <c r="BK213" s="11"/>
      <c r="BL213" s="11"/>
      <c r="BM213" s="11"/>
      <c r="BN213" s="11"/>
      <c r="BO213" s="11"/>
      <c r="BP213" s="11"/>
      <c r="BR213" t="s">
        <v>399</v>
      </c>
      <c r="BS213" t="s">
        <v>131</v>
      </c>
    </row>
    <row r="214" spans="1:74" x14ac:dyDescent="0.35">
      <c r="A214" t="s">
        <v>816</v>
      </c>
      <c r="B214" t="s">
        <v>74</v>
      </c>
      <c r="C214" s="8" t="s">
        <v>817</v>
      </c>
      <c r="D214" t="s">
        <v>451</v>
      </c>
      <c r="E214" t="s">
        <v>77</v>
      </c>
      <c r="F214" t="s">
        <v>96</v>
      </c>
      <c r="G214" t="s">
        <v>818</v>
      </c>
      <c r="H214">
        <v>0.3</v>
      </c>
      <c r="I214">
        <v>6.1</v>
      </c>
      <c r="J214">
        <v>1.8149999999999999</v>
      </c>
      <c r="K214">
        <v>0.14000000000000001</v>
      </c>
      <c r="L214">
        <v>-6.0000000000000001E-3</v>
      </c>
      <c r="M214">
        <v>0.54</v>
      </c>
      <c r="N214">
        <v>70</v>
      </c>
      <c r="O214" s="11">
        <v>529</v>
      </c>
      <c r="P214">
        <v>0.01</v>
      </c>
      <c r="Q214">
        <v>10.8</v>
      </c>
      <c r="R214">
        <v>0.88</v>
      </c>
      <c r="S214">
        <v>0.08</v>
      </c>
      <c r="T214">
        <v>0.12</v>
      </c>
      <c r="U214">
        <v>3.38</v>
      </c>
      <c r="V214">
        <v>76.55</v>
      </c>
      <c r="W214">
        <v>6.64</v>
      </c>
      <c r="X214">
        <v>0.72</v>
      </c>
      <c r="Y214">
        <v>0.41</v>
      </c>
      <c r="Z214">
        <v>0.24</v>
      </c>
      <c r="AA214">
        <v>0.11</v>
      </c>
      <c r="AB214">
        <v>0.05</v>
      </c>
      <c r="AC214"/>
      <c r="AD214">
        <v>4.3</v>
      </c>
      <c r="AE214">
        <v>5</v>
      </c>
      <c r="AF214">
        <v>5.0999999999999996</v>
      </c>
      <c r="AG214">
        <v>0</v>
      </c>
      <c r="AH214">
        <v>6.8</v>
      </c>
      <c r="AI214">
        <v>6.7</v>
      </c>
      <c r="AJ214">
        <v>28</v>
      </c>
      <c r="AK214">
        <v>13</v>
      </c>
      <c r="AL214">
        <v>41</v>
      </c>
      <c r="AM214">
        <v>0.02</v>
      </c>
      <c r="AN214" t="s">
        <v>135</v>
      </c>
      <c r="AO214">
        <v>7.0000000000000007E-2</v>
      </c>
      <c r="AP214">
        <v>0.3</v>
      </c>
      <c r="AQ214">
        <v>0.34</v>
      </c>
      <c r="AR214">
        <v>-0.04</v>
      </c>
      <c r="AS214">
        <v>0.1</v>
      </c>
      <c r="AT214">
        <v>0</v>
      </c>
      <c r="AU214">
        <v>0.2</v>
      </c>
      <c r="AV214">
        <v>3.1</v>
      </c>
      <c r="AW214">
        <v>0.5</v>
      </c>
      <c r="AX214">
        <v>0</v>
      </c>
      <c r="AY214">
        <v>1</v>
      </c>
      <c r="AZ214">
        <v>84.7</v>
      </c>
      <c r="BA214">
        <v>0.7</v>
      </c>
      <c r="BB214">
        <v>8.4</v>
      </c>
      <c r="BC214">
        <v>0.4</v>
      </c>
      <c r="BD214">
        <v>0.3</v>
      </c>
      <c r="BE214">
        <v>0.6</v>
      </c>
      <c r="BF214">
        <v>95.2</v>
      </c>
      <c r="BG214">
        <v>1.7</v>
      </c>
      <c r="BH214">
        <v>1464</v>
      </c>
      <c r="BI214">
        <v>0.1</v>
      </c>
      <c r="BJ214" s="11">
        <v>25</v>
      </c>
      <c r="BK214" s="11">
        <v>11</v>
      </c>
      <c r="BL214" s="11">
        <v>111</v>
      </c>
      <c r="BM214" s="11">
        <v>64</v>
      </c>
      <c r="BN214" s="11">
        <v>16</v>
      </c>
      <c r="BO214" s="11">
        <v>151</v>
      </c>
      <c r="BP214" s="11">
        <v>47</v>
      </c>
      <c r="BR214" t="s">
        <v>819</v>
      </c>
      <c r="BS214" t="s">
        <v>81</v>
      </c>
      <c r="BU214" t="s">
        <v>106</v>
      </c>
      <c r="BV214" t="s">
        <v>82</v>
      </c>
    </row>
    <row r="215" spans="1:74" x14ac:dyDescent="0.35">
      <c r="A215" t="s">
        <v>820</v>
      </c>
      <c r="B215" t="s">
        <v>74</v>
      </c>
      <c r="C215" s="8" t="s">
        <v>817</v>
      </c>
      <c r="D215" t="s">
        <v>451</v>
      </c>
      <c r="E215" t="s">
        <v>77</v>
      </c>
      <c r="F215" t="s">
        <v>797</v>
      </c>
      <c r="G215" t="s">
        <v>821</v>
      </c>
      <c r="H215">
        <v>0.28999999999999998</v>
      </c>
      <c r="I215">
        <v>9.1</v>
      </c>
      <c r="J215">
        <v>2.0339999999999998</v>
      </c>
      <c r="K215">
        <v>0.158</v>
      </c>
      <c r="L215">
        <v>-3.0000000000000001E-3</v>
      </c>
      <c r="M215">
        <v>1.17</v>
      </c>
      <c r="N215">
        <v>58</v>
      </c>
      <c r="O215" s="11">
        <v>223</v>
      </c>
      <c r="P215">
        <v>0.01</v>
      </c>
      <c r="Q215">
        <v>11.87</v>
      </c>
      <c r="R215">
        <v>0.94</v>
      </c>
      <c r="S215">
        <v>0.05</v>
      </c>
      <c r="T215">
        <v>7.0000000000000007E-2</v>
      </c>
      <c r="U215">
        <v>2.83</v>
      </c>
      <c r="V215">
        <v>75.97</v>
      </c>
      <c r="W215">
        <v>6.54</v>
      </c>
      <c r="X215">
        <v>0.74</v>
      </c>
      <c r="Y215">
        <v>0.48</v>
      </c>
      <c r="Z215">
        <v>0.28999999999999998</v>
      </c>
      <c r="AA215">
        <v>0.16</v>
      </c>
      <c r="AB215">
        <v>0.06</v>
      </c>
      <c r="AC215"/>
      <c r="AD215">
        <v>4</v>
      </c>
      <c r="AE215">
        <v>4</v>
      </c>
      <c r="AF215">
        <v>4</v>
      </c>
      <c r="AG215">
        <v>0</v>
      </c>
      <c r="AH215">
        <v>7</v>
      </c>
      <c r="AI215">
        <v>6.7</v>
      </c>
      <c r="AJ215">
        <v>17</v>
      </c>
      <c r="AK215">
        <v>6</v>
      </c>
      <c r="AL215">
        <v>73</v>
      </c>
      <c r="AM215">
        <v>0.01</v>
      </c>
      <c r="AN215">
        <v>0.01</v>
      </c>
      <c r="AO215">
        <v>0.1</v>
      </c>
      <c r="AP215">
        <v>0.43</v>
      </c>
      <c r="AQ215">
        <v>0.44</v>
      </c>
      <c r="AR215">
        <v>-0.01</v>
      </c>
      <c r="AS215">
        <v>0.1</v>
      </c>
      <c r="AT215">
        <v>0</v>
      </c>
      <c r="AU215">
        <v>0.4</v>
      </c>
      <c r="AV215">
        <v>3.3</v>
      </c>
      <c r="AW215">
        <v>0.6</v>
      </c>
      <c r="AX215">
        <v>0</v>
      </c>
      <c r="AY215">
        <v>0.9</v>
      </c>
      <c r="AZ215">
        <v>74.5</v>
      </c>
      <c r="BA215">
        <v>0.4</v>
      </c>
      <c r="BB215">
        <v>18.399999999999999</v>
      </c>
      <c r="BC215">
        <v>0.7</v>
      </c>
      <c r="BD215">
        <v>0.2</v>
      </c>
      <c r="BE215">
        <v>0.4</v>
      </c>
      <c r="BF215">
        <v>94.9</v>
      </c>
      <c r="BG215">
        <v>3.6</v>
      </c>
      <c r="BH215">
        <v>1279</v>
      </c>
      <c r="BI215">
        <v>0</v>
      </c>
      <c r="BJ215" s="11">
        <v>39</v>
      </c>
      <c r="BK215" s="11">
        <v>25</v>
      </c>
      <c r="BL215" s="11">
        <v>13</v>
      </c>
      <c r="BM215" s="11">
        <v>24</v>
      </c>
      <c r="BN215" s="11">
        <v>27</v>
      </c>
      <c r="BO215" s="11">
        <v>30</v>
      </c>
      <c r="BP215" s="11">
        <v>10</v>
      </c>
      <c r="BR215" t="s">
        <v>822</v>
      </c>
      <c r="BS215" t="s">
        <v>279</v>
      </c>
      <c r="BU215" t="s">
        <v>106</v>
      </c>
      <c r="BV215" t="s">
        <v>82</v>
      </c>
    </row>
    <row r="216" spans="1:74" x14ac:dyDescent="0.35">
      <c r="A216" t="s">
        <v>823</v>
      </c>
      <c r="B216" t="s">
        <v>147</v>
      </c>
      <c r="C216" s="8" t="s">
        <v>824</v>
      </c>
      <c r="D216" t="s">
        <v>451</v>
      </c>
      <c r="E216" t="s">
        <v>86</v>
      </c>
      <c r="F216" t="s">
        <v>78</v>
      </c>
      <c r="G216" t="s">
        <v>825</v>
      </c>
      <c r="H216">
        <v>0.3</v>
      </c>
      <c r="I216">
        <v>8.5</v>
      </c>
      <c r="J216">
        <v>1.9850000000000001</v>
      </c>
      <c r="K216">
        <v>0.13700000000000001</v>
      </c>
      <c r="L216">
        <v>-3.0000000000000001E-3</v>
      </c>
      <c r="M216">
        <v>0.91</v>
      </c>
      <c r="N216">
        <v>52</v>
      </c>
      <c r="O216" s="11">
        <v>257.81810000000002</v>
      </c>
      <c r="P216">
        <v>0.01</v>
      </c>
      <c r="Q216">
        <v>11.31</v>
      </c>
      <c r="R216">
        <v>0.93</v>
      </c>
      <c r="S216">
        <v>0.08</v>
      </c>
      <c r="T216">
        <v>0.12</v>
      </c>
      <c r="U216">
        <v>2.86</v>
      </c>
      <c r="V216">
        <v>76.209999999999994</v>
      </c>
      <c r="W216">
        <v>6.85</v>
      </c>
      <c r="X216">
        <v>0.7</v>
      </c>
      <c r="Y216">
        <v>0.46</v>
      </c>
      <c r="Z216">
        <v>0.28999999999999998</v>
      </c>
      <c r="AA216">
        <v>0.14000000000000001</v>
      </c>
      <c r="AB216">
        <v>0.05</v>
      </c>
      <c r="AC216"/>
      <c r="AD216">
        <v>3.3</v>
      </c>
      <c r="AE216">
        <v>3.6</v>
      </c>
      <c r="AF216">
        <v>3.6</v>
      </c>
      <c r="AG216">
        <v>0</v>
      </c>
      <c r="AH216">
        <v>6.9</v>
      </c>
      <c r="AI216">
        <v>6.9</v>
      </c>
      <c r="AJ216">
        <v>26</v>
      </c>
      <c r="AK216">
        <v>12</v>
      </c>
      <c r="AL216">
        <v>62</v>
      </c>
      <c r="AM216">
        <v>0.02</v>
      </c>
      <c r="AN216">
        <v>0.01</v>
      </c>
      <c r="BJ216" s="11"/>
      <c r="BK216" s="11"/>
      <c r="BL216" s="11"/>
      <c r="BM216" s="11"/>
      <c r="BN216" s="11"/>
      <c r="BO216" s="11"/>
      <c r="BP216" s="11"/>
      <c r="BR216" t="s">
        <v>540</v>
      </c>
      <c r="BS216" t="s">
        <v>131</v>
      </c>
    </row>
    <row r="217" spans="1:74" x14ac:dyDescent="0.35">
      <c r="O217" s="9"/>
      <c r="V217"/>
      <c r="W217"/>
      <c r="X217"/>
      <c r="Y217"/>
      <c r="Z217"/>
      <c r="AA217"/>
      <c r="AB217"/>
      <c r="AC217"/>
      <c r="AD217"/>
      <c r="BJ217" s="9"/>
      <c r="BK217" s="9"/>
      <c r="BL217" s="9"/>
      <c r="BM217" s="9"/>
      <c r="BN217" s="9"/>
      <c r="BO217" s="9"/>
      <c r="BP217" s="9"/>
    </row>
    <row r="218" spans="1:74" x14ac:dyDescent="0.35">
      <c r="F218" s="12" t="s">
        <v>826</v>
      </c>
      <c r="G218" s="12"/>
      <c r="H218" s="13">
        <f t="shared" ref="H218:AB218" si="0">AVERAGE(H2:H216)</f>
        <v>0.27632558139534896</v>
      </c>
      <c r="I218" s="13">
        <f t="shared" si="0"/>
        <v>5.7413953488372069</v>
      </c>
      <c r="J218" s="13">
        <f t="shared" si="0"/>
        <v>1.7425720930232569</v>
      </c>
      <c r="K218" s="13">
        <f t="shared" si="0"/>
        <v>0.12378139534883717</v>
      </c>
      <c r="L218" s="13">
        <f t="shared" si="0"/>
        <v>-3.7488372093023286E-3</v>
      </c>
      <c r="M218" s="13">
        <f t="shared" si="0"/>
        <v>0.80176744186046456</v>
      </c>
      <c r="N218" s="13">
        <f t="shared" si="0"/>
        <v>71.023255813953483</v>
      </c>
      <c r="O218" s="13">
        <f t="shared" si="0"/>
        <v>336.69616883720931</v>
      </c>
      <c r="P218" s="13">
        <f t="shared" si="0"/>
        <v>1.1162790697674389E-2</v>
      </c>
      <c r="Q218" s="13">
        <f t="shared" si="0"/>
        <v>11.254930232558143</v>
      </c>
      <c r="R218" s="13">
        <f t="shared" si="0"/>
        <v>0.8829767441860471</v>
      </c>
      <c r="S218" s="13">
        <f t="shared" si="0"/>
        <v>8.6046511627906927E-2</v>
      </c>
      <c r="T218" s="13">
        <f t="shared" si="0"/>
        <v>0.14455813953488364</v>
      </c>
      <c r="U218" s="13">
        <f t="shared" si="0"/>
        <v>2.7578139534883723</v>
      </c>
      <c r="V218" s="13">
        <f t="shared" si="0"/>
        <v>76.390000000000029</v>
      </c>
      <c r="W218" s="13">
        <f t="shared" si="0"/>
        <v>6.9372093023255781</v>
      </c>
      <c r="X218" s="13">
        <f t="shared" si="0"/>
        <v>0.68060465116279079</v>
      </c>
      <c r="Y218" s="13">
        <f t="shared" si="0"/>
        <v>0.40372093023255867</v>
      </c>
      <c r="Z218" s="13">
        <f t="shared" si="0"/>
        <v>0.29255813953488347</v>
      </c>
      <c r="AA218" s="13">
        <f t="shared" si="0"/>
        <v>0.11702325581395354</v>
      </c>
      <c r="AB218" s="13">
        <f t="shared" si="0"/>
        <v>5.4093023255814006E-2</v>
      </c>
      <c r="AC218" s="13"/>
      <c r="AD218" s="13">
        <f t="shared" ref="AD218:BV218" si="1">AVERAGE(AD2:AD216)</f>
        <v>4.2177033492822957</v>
      </c>
      <c r="AE218" s="13">
        <f t="shared" si="1"/>
        <v>4.2047846889952165</v>
      </c>
      <c r="AF218" s="13">
        <f t="shared" si="1"/>
        <v>4.1110047846889959</v>
      </c>
      <c r="AG218" s="13">
        <f t="shared" si="1"/>
        <v>0</v>
      </c>
      <c r="AH218" s="13">
        <f t="shared" si="1"/>
        <v>7.117224880382782</v>
      </c>
      <c r="AI218" s="13">
        <f t="shared" si="1"/>
        <v>6.9841346153846233</v>
      </c>
      <c r="AJ218" s="13">
        <f t="shared" si="1"/>
        <v>19.016666666666666</v>
      </c>
      <c r="AK218" s="13">
        <f t="shared" si="1"/>
        <v>8.4666666666666668</v>
      </c>
      <c r="AL218" s="13">
        <f t="shared" si="1"/>
        <v>47.242937853107343</v>
      </c>
      <c r="AM218" s="13">
        <f t="shared" si="1"/>
        <v>1.8068181818181813E-2</v>
      </c>
      <c r="AN218" s="13">
        <f t="shared" si="1"/>
        <v>1.4561403508771907E-2</v>
      </c>
      <c r="AO218" s="13">
        <f t="shared" si="1"/>
        <v>9.6336633663366311E-2</v>
      </c>
      <c r="AP218" s="13">
        <f t="shared" si="1"/>
        <v>0.3637623762376237</v>
      </c>
      <c r="AQ218" s="13">
        <f t="shared" si="1"/>
        <v>0.34871287128712863</v>
      </c>
      <c r="AR218" s="13">
        <f t="shared" si="1"/>
        <v>1.5643564356435647E-2</v>
      </c>
      <c r="AS218" s="13">
        <f t="shared" si="1"/>
        <v>0.1139999999999998</v>
      </c>
      <c r="AT218" s="13">
        <f t="shared" si="1"/>
        <v>0</v>
      </c>
      <c r="AU218" s="13">
        <f t="shared" si="1"/>
        <v>0.26199999999999973</v>
      </c>
      <c r="AV218" s="13">
        <f t="shared" si="1"/>
        <v>3.2810000000000006</v>
      </c>
      <c r="AW218" s="13">
        <f t="shared" si="1"/>
        <v>0.72899999999999976</v>
      </c>
      <c r="AX218" s="13">
        <f t="shared" si="1"/>
        <v>0.01</v>
      </c>
      <c r="AY218" s="13">
        <f t="shared" si="1"/>
        <v>0.92100000000000071</v>
      </c>
      <c r="AZ218" s="13">
        <f t="shared" si="1"/>
        <v>84.259</v>
      </c>
      <c r="BA218" s="13">
        <f t="shared" si="1"/>
        <v>0.57800000000000029</v>
      </c>
      <c r="BB218" s="13">
        <f t="shared" si="1"/>
        <v>8.6950000000000021</v>
      </c>
      <c r="BC218" s="13">
        <f t="shared" si="1"/>
        <v>0.52199999999999991</v>
      </c>
      <c r="BD218" s="13">
        <f t="shared" si="1"/>
        <v>0.23499999999999996</v>
      </c>
      <c r="BE218" s="13">
        <f t="shared" si="1"/>
        <v>0.41199999999999981</v>
      </c>
      <c r="BF218" s="13">
        <f t="shared" si="1"/>
        <v>94.95799999999997</v>
      </c>
      <c r="BG218" s="13">
        <f t="shared" si="1"/>
        <v>2.0110000000000001</v>
      </c>
      <c r="BH218" s="13">
        <f t="shared" si="1"/>
        <v>1350.42</v>
      </c>
      <c r="BI218" s="13">
        <f t="shared" si="1"/>
        <v>6.1052631578947317E-2</v>
      </c>
      <c r="BJ218" s="13">
        <f t="shared" si="1"/>
        <v>15.826086956521738</v>
      </c>
      <c r="BK218" s="13">
        <f t="shared" si="1"/>
        <v>9.2608695652173907</v>
      </c>
      <c r="BL218" s="13">
        <f t="shared" si="1"/>
        <v>81.913043478260875</v>
      </c>
      <c r="BM218" s="13">
        <f t="shared" si="1"/>
        <v>57.826086956521742</v>
      </c>
      <c r="BN218" s="13">
        <f t="shared" si="1"/>
        <v>36.478260869565219</v>
      </c>
      <c r="BO218" s="13">
        <f t="shared" si="1"/>
        <v>71.478260869565219</v>
      </c>
      <c r="BP218" s="13">
        <f t="shared" si="1"/>
        <v>17</v>
      </c>
      <c r="BQ218" s="13">
        <f t="shared" si="1"/>
        <v>0.19999999999999998</v>
      </c>
      <c r="BR218" s="13" t="e">
        <f t="shared" si="1"/>
        <v>#DIV/0!</v>
      </c>
      <c r="BS218" s="13" t="e">
        <f t="shared" si="1"/>
        <v>#DIV/0!</v>
      </c>
      <c r="BT218" s="13" t="e">
        <f t="shared" si="1"/>
        <v>#DIV/0!</v>
      </c>
      <c r="BU218" s="13" t="e">
        <f t="shared" si="1"/>
        <v>#DIV/0!</v>
      </c>
      <c r="BV218" s="13" t="e">
        <f t="shared" si="1"/>
        <v>#DIV/0!</v>
      </c>
    </row>
    <row r="219" spans="1:74" x14ac:dyDescent="0.35">
      <c r="F219" s="14" t="s">
        <v>827</v>
      </c>
      <c r="G219" s="14"/>
      <c r="H219" s="15">
        <f t="shared" ref="H219:AB219" si="2">STDEV(H2:H216)</f>
        <v>5.2069203111125693E-2</v>
      </c>
      <c r="I219" s="15">
        <f t="shared" si="2"/>
        <v>1.4056321646224834</v>
      </c>
      <c r="J219" s="15">
        <f t="shared" si="2"/>
        <v>0.15129671029029085</v>
      </c>
      <c r="K219" s="15">
        <f t="shared" si="2"/>
        <v>1.7259796836259562E-2</v>
      </c>
      <c r="L219" s="15">
        <f t="shared" si="2"/>
        <v>1.6944621307741553E-3</v>
      </c>
      <c r="M219" s="15">
        <f t="shared" si="2"/>
        <v>0.21623723961156199</v>
      </c>
      <c r="N219" s="15">
        <f t="shared" si="2"/>
        <v>10.037519269643216</v>
      </c>
      <c r="O219" s="15">
        <f t="shared" si="2"/>
        <v>64.410656281268572</v>
      </c>
      <c r="P219" s="15">
        <f t="shared" si="2"/>
        <v>6.6308900198984349E-3</v>
      </c>
      <c r="Q219" s="15">
        <f t="shared" si="2"/>
        <v>1.234095025714337</v>
      </c>
      <c r="R219" s="15">
        <f t="shared" si="2"/>
        <v>0.21961409318149164</v>
      </c>
      <c r="S219" s="15">
        <f t="shared" si="2"/>
        <v>2.3235842326361236E-2</v>
      </c>
      <c r="T219" s="15">
        <f t="shared" si="2"/>
        <v>4.6157644502890734E-2</v>
      </c>
      <c r="U219" s="15">
        <f t="shared" si="2"/>
        <v>0.40229175583615884</v>
      </c>
      <c r="V219" s="15">
        <f t="shared" si="2"/>
        <v>2.4494641794390746</v>
      </c>
      <c r="W219" s="15">
        <f t="shared" si="2"/>
        <v>1.5534642107620917</v>
      </c>
      <c r="X219" s="15">
        <f t="shared" si="2"/>
        <v>4.8231402660141039E-2</v>
      </c>
      <c r="Y219" s="15">
        <f t="shared" si="2"/>
        <v>2.7786170820216494E-2</v>
      </c>
      <c r="Z219" s="15">
        <f t="shared" si="2"/>
        <v>3.789391384909957E-2</v>
      </c>
      <c r="AA219" s="15">
        <f t="shared" si="2"/>
        <v>1.5542357517462215E-2</v>
      </c>
      <c r="AB219" s="15">
        <f t="shared" si="2"/>
        <v>3.1578276835825043E-2</v>
      </c>
      <c r="AC219" s="15"/>
      <c r="AD219" s="15">
        <f t="shared" ref="AD219:BV219" si="3">STDEV(AD2:AD216)</f>
        <v>0.56425792659840213</v>
      </c>
      <c r="AE219" s="15">
        <f t="shared" si="3"/>
        <v>0.52318925513384973</v>
      </c>
      <c r="AF219" s="15">
        <f t="shared" si="3"/>
        <v>0.54651293616900531</v>
      </c>
      <c r="AG219" s="15">
        <f t="shared" si="3"/>
        <v>0</v>
      </c>
      <c r="AH219" s="15">
        <f t="shared" si="3"/>
        <v>0.23347284505481669</v>
      </c>
      <c r="AI219" s="15">
        <f t="shared" si="3"/>
        <v>1.4023059756785918</v>
      </c>
      <c r="AJ219" s="15">
        <f t="shared" si="3"/>
        <v>5.6017505244831698</v>
      </c>
      <c r="AK219" s="15">
        <f t="shared" si="3"/>
        <v>3.6208582580846302</v>
      </c>
      <c r="AL219" s="15">
        <f t="shared" si="3"/>
        <v>10.072056775237902</v>
      </c>
      <c r="AM219" s="15">
        <f t="shared" si="3"/>
        <v>1.1938696224147212E-2</v>
      </c>
      <c r="AN219" s="15">
        <f t="shared" si="3"/>
        <v>5.7609768693481882E-3</v>
      </c>
      <c r="AO219" s="15">
        <f t="shared" si="3"/>
        <v>4.4016423577506375E-2</v>
      </c>
      <c r="AP219" s="15">
        <f t="shared" si="3"/>
        <v>0.12139070380509834</v>
      </c>
      <c r="AQ219" s="15">
        <f t="shared" si="3"/>
        <v>0.12035500293994168</v>
      </c>
      <c r="AR219" s="15">
        <f t="shared" si="3"/>
        <v>5.4339963959946808E-2</v>
      </c>
      <c r="AS219" s="15">
        <f t="shared" si="3"/>
        <v>3.4873508801978544E-2</v>
      </c>
      <c r="AT219" s="15">
        <f t="shared" si="3"/>
        <v>0</v>
      </c>
      <c r="AU219" s="15">
        <f t="shared" si="3"/>
        <v>0.108040396485423</v>
      </c>
      <c r="AV219" s="15">
        <f t="shared" si="3"/>
        <v>0.34043792356019148</v>
      </c>
      <c r="AW219" s="15">
        <f t="shared" si="3"/>
        <v>0.1671477904083212</v>
      </c>
      <c r="AX219" s="15">
        <f t="shared" si="3"/>
        <v>6.5904736881610748E-2</v>
      </c>
      <c r="AY219" s="15">
        <f t="shared" si="3"/>
        <v>4.0936018074033208E-2</v>
      </c>
      <c r="AZ219" s="15">
        <f t="shared" si="3"/>
        <v>3.8231642455543096</v>
      </c>
      <c r="BA219" s="15">
        <f t="shared" si="3"/>
        <v>0.1367590227481528</v>
      </c>
      <c r="BB219" s="15">
        <f t="shared" si="3"/>
        <v>3.4185877821466488</v>
      </c>
      <c r="BC219" s="15">
        <f t="shared" si="3"/>
        <v>0.16549893954312506</v>
      </c>
      <c r="BD219" s="15">
        <f t="shared" si="3"/>
        <v>5.9246105442476077E-2</v>
      </c>
      <c r="BE219" s="15">
        <f t="shared" si="3"/>
        <v>9.7731853310552147E-2</v>
      </c>
      <c r="BF219" s="15">
        <f t="shared" si="3"/>
        <v>0.48620983124572859</v>
      </c>
      <c r="BG219" s="15">
        <f t="shared" si="3"/>
        <v>0.61066200209942645</v>
      </c>
      <c r="BH219" s="15">
        <f t="shared" si="3"/>
        <v>122.47079058067091</v>
      </c>
      <c r="BI219" s="15">
        <f t="shared" si="3"/>
        <v>8.2892826014699578E-2</v>
      </c>
      <c r="BJ219" s="15">
        <f t="shared" si="3"/>
        <v>11.554818648169899</v>
      </c>
      <c r="BK219" s="15">
        <f t="shared" si="3"/>
        <v>5.0110549724343372</v>
      </c>
      <c r="BL219" s="15">
        <f t="shared" si="3"/>
        <v>40.953313822491552</v>
      </c>
      <c r="BM219" s="15">
        <f t="shared" si="3"/>
        <v>25.813407675281393</v>
      </c>
      <c r="BN219" s="15">
        <f t="shared" si="3"/>
        <v>13.065810920863768</v>
      </c>
      <c r="BO219" s="15">
        <f t="shared" si="3"/>
        <v>28.968430410954412</v>
      </c>
      <c r="BP219" s="15">
        <f t="shared" si="3"/>
        <v>9.0754413867115229</v>
      </c>
      <c r="BQ219" s="15">
        <f t="shared" si="3"/>
        <v>2.9979448083323853E-17</v>
      </c>
      <c r="BR219" s="15" t="e">
        <f t="shared" si="3"/>
        <v>#DIV/0!</v>
      </c>
      <c r="BS219" s="15" t="e">
        <f t="shared" si="3"/>
        <v>#DIV/0!</v>
      </c>
      <c r="BT219" s="15" t="e">
        <f t="shared" si="3"/>
        <v>#DIV/0!</v>
      </c>
      <c r="BU219" s="15" t="e">
        <f t="shared" si="3"/>
        <v>#DIV/0!</v>
      </c>
      <c r="BV219" s="15" t="e">
        <f t="shared" si="3"/>
        <v>#DIV/0!</v>
      </c>
    </row>
    <row r="220" spans="1:74" x14ac:dyDescent="0.35">
      <c r="F220" s="16" t="s">
        <v>828</v>
      </c>
      <c r="G220" s="16"/>
      <c r="H220" s="17">
        <f t="shared" ref="H220:AB220" si="4">MAX(H2:H216)</f>
        <v>0.45</v>
      </c>
      <c r="I220" s="17">
        <f t="shared" si="4"/>
        <v>9.4</v>
      </c>
      <c r="J220" s="17">
        <f t="shared" si="4"/>
        <v>2.2989999999999999</v>
      </c>
      <c r="K220" s="17">
        <f t="shared" si="4"/>
        <v>0.17100000000000001</v>
      </c>
      <c r="L220" s="17">
        <f t="shared" si="4"/>
        <v>0</v>
      </c>
      <c r="M220" s="17">
        <f t="shared" si="4"/>
        <v>1.48</v>
      </c>
      <c r="N220" s="17">
        <f t="shared" si="4"/>
        <v>96</v>
      </c>
      <c r="O220" s="17">
        <f t="shared" si="4"/>
        <v>615</v>
      </c>
      <c r="P220" s="17">
        <f t="shared" si="4"/>
        <v>0.1</v>
      </c>
      <c r="Q220" s="17">
        <f t="shared" si="4"/>
        <v>14.81</v>
      </c>
      <c r="R220" s="17">
        <f t="shared" si="4"/>
        <v>1.59</v>
      </c>
      <c r="S220" s="17">
        <f t="shared" si="4"/>
        <v>0.16</v>
      </c>
      <c r="T220" s="17">
        <f t="shared" si="4"/>
        <v>0.26</v>
      </c>
      <c r="U220" s="17">
        <f t="shared" si="4"/>
        <v>3.5</v>
      </c>
      <c r="V220" s="17">
        <f t="shared" si="4"/>
        <v>80.930000000000007</v>
      </c>
      <c r="W220" s="17">
        <f t="shared" si="4"/>
        <v>10.61</v>
      </c>
      <c r="X220" s="17">
        <f t="shared" si="4"/>
        <v>0.83</v>
      </c>
      <c r="Y220" s="17">
        <f t="shared" si="4"/>
        <v>0.49</v>
      </c>
      <c r="Z220" s="17">
        <f t="shared" si="4"/>
        <v>0.43</v>
      </c>
      <c r="AA220" s="17">
        <f t="shared" si="4"/>
        <v>0.18</v>
      </c>
      <c r="AB220" s="17">
        <f t="shared" si="4"/>
        <v>0.49</v>
      </c>
      <c r="AC220" s="17"/>
      <c r="AD220" s="17">
        <f t="shared" ref="AD220:BV220" si="5">MAX(AD2:AD216)</f>
        <v>6.3</v>
      </c>
      <c r="AE220" s="17">
        <f t="shared" si="5"/>
        <v>5.5</v>
      </c>
      <c r="AF220" s="17">
        <f t="shared" si="5"/>
        <v>5.5</v>
      </c>
      <c r="AG220" s="17">
        <f t="shared" si="5"/>
        <v>0</v>
      </c>
      <c r="AH220" s="17">
        <f t="shared" si="5"/>
        <v>8</v>
      </c>
      <c r="AI220" s="17">
        <f t="shared" si="5"/>
        <v>10.4</v>
      </c>
      <c r="AJ220" s="17">
        <f t="shared" si="5"/>
        <v>38</v>
      </c>
      <c r="AK220" s="17">
        <f t="shared" si="5"/>
        <v>21</v>
      </c>
      <c r="AL220" s="17">
        <f t="shared" si="5"/>
        <v>85</v>
      </c>
      <c r="AM220" s="17">
        <f t="shared" si="5"/>
        <v>0.16</v>
      </c>
      <c r="AN220" s="17">
        <f t="shared" si="5"/>
        <v>0.04</v>
      </c>
      <c r="AO220" s="17">
        <f t="shared" si="5"/>
        <v>0.22</v>
      </c>
      <c r="AP220" s="17">
        <f t="shared" si="5"/>
        <v>0.72</v>
      </c>
      <c r="AQ220" s="17">
        <f t="shared" si="5"/>
        <v>0.78</v>
      </c>
      <c r="AR220" s="17">
        <f t="shared" si="5"/>
        <v>0.14000000000000001</v>
      </c>
      <c r="AS220" s="17">
        <f t="shared" si="5"/>
        <v>0.2</v>
      </c>
      <c r="AT220" s="17">
        <f t="shared" si="5"/>
        <v>0</v>
      </c>
      <c r="AU220" s="17">
        <f t="shared" si="5"/>
        <v>0.6</v>
      </c>
      <c r="AV220" s="17">
        <f t="shared" si="5"/>
        <v>4.0999999999999996</v>
      </c>
      <c r="AW220" s="17">
        <f t="shared" si="5"/>
        <v>1.2</v>
      </c>
      <c r="AX220" s="17">
        <f t="shared" si="5"/>
        <v>0.6</v>
      </c>
      <c r="AY220" s="17">
        <f t="shared" si="5"/>
        <v>1</v>
      </c>
      <c r="AZ220" s="17">
        <f t="shared" si="5"/>
        <v>90.5</v>
      </c>
      <c r="BA220" s="17">
        <f t="shared" si="5"/>
        <v>1</v>
      </c>
      <c r="BB220" s="17">
        <f t="shared" si="5"/>
        <v>20.6</v>
      </c>
      <c r="BC220" s="17">
        <f t="shared" si="5"/>
        <v>0.9</v>
      </c>
      <c r="BD220" s="17">
        <f t="shared" si="5"/>
        <v>0.4</v>
      </c>
      <c r="BE220" s="17">
        <f t="shared" si="5"/>
        <v>0.7</v>
      </c>
      <c r="BF220" s="17">
        <f t="shared" si="5"/>
        <v>96.2</v>
      </c>
      <c r="BG220" s="17">
        <f t="shared" si="5"/>
        <v>4.0999999999999996</v>
      </c>
      <c r="BH220" s="17">
        <f t="shared" si="5"/>
        <v>1586</v>
      </c>
      <c r="BI220" s="17">
        <f t="shared" si="5"/>
        <v>0.7</v>
      </c>
      <c r="BJ220" s="17">
        <f t="shared" si="5"/>
        <v>56</v>
      </c>
      <c r="BK220" s="17">
        <f t="shared" si="5"/>
        <v>25</v>
      </c>
      <c r="BL220" s="17">
        <f t="shared" si="5"/>
        <v>236</v>
      </c>
      <c r="BM220" s="17">
        <f t="shared" si="5"/>
        <v>108</v>
      </c>
      <c r="BN220" s="17">
        <f t="shared" si="5"/>
        <v>58</v>
      </c>
      <c r="BO220" s="17">
        <f t="shared" si="5"/>
        <v>151</v>
      </c>
      <c r="BP220" s="17">
        <f t="shared" si="5"/>
        <v>47</v>
      </c>
      <c r="BQ220" s="17">
        <f t="shared" si="5"/>
        <v>0.2</v>
      </c>
      <c r="BR220" s="17">
        <f t="shared" si="5"/>
        <v>0</v>
      </c>
      <c r="BS220" s="17">
        <f t="shared" si="5"/>
        <v>0</v>
      </c>
      <c r="BT220" s="17">
        <f t="shared" si="5"/>
        <v>0</v>
      </c>
      <c r="BU220" s="17">
        <f t="shared" si="5"/>
        <v>0</v>
      </c>
      <c r="BV220" s="17">
        <f t="shared" si="5"/>
        <v>0</v>
      </c>
    </row>
    <row r="221" spans="1:74" x14ac:dyDescent="0.35">
      <c r="F221" s="16" t="s">
        <v>829</v>
      </c>
      <c r="G221" s="16"/>
      <c r="H221" s="17">
        <f t="shared" ref="H221:AB221" si="6">MIN(H2:H216)</f>
        <v>0.17</v>
      </c>
      <c r="I221" s="17">
        <f t="shared" si="6"/>
        <v>3</v>
      </c>
      <c r="J221" s="17">
        <f t="shared" si="6"/>
        <v>1.4670000000000001</v>
      </c>
      <c r="K221" s="17">
        <f t="shared" si="6"/>
        <v>0.08</v>
      </c>
      <c r="L221" s="17">
        <f t="shared" si="6"/>
        <v>-0.02</v>
      </c>
      <c r="M221" s="17">
        <f t="shared" si="6"/>
        <v>0.32</v>
      </c>
      <c r="N221" s="17">
        <f t="shared" si="6"/>
        <v>40</v>
      </c>
      <c r="O221" s="17">
        <f t="shared" si="6"/>
        <v>159.7978</v>
      </c>
      <c r="P221" s="17">
        <f t="shared" si="6"/>
        <v>0.01</v>
      </c>
      <c r="Q221" s="17">
        <f t="shared" si="6"/>
        <v>8.76</v>
      </c>
      <c r="R221" s="17">
        <f t="shared" si="6"/>
        <v>0.46</v>
      </c>
      <c r="S221" s="17">
        <f t="shared" si="6"/>
        <v>0.04</v>
      </c>
      <c r="T221" s="17">
        <f t="shared" si="6"/>
        <v>0.04</v>
      </c>
      <c r="U221" s="17">
        <f t="shared" si="6"/>
        <v>1.71</v>
      </c>
      <c r="V221" s="17">
        <f t="shared" si="6"/>
        <v>69.53</v>
      </c>
      <c r="W221" s="17">
        <f t="shared" si="6"/>
        <v>3.68</v>
      </c>
      <c r="X221" s="17">
        <f t="shared" si="6"/>
        <v>0.5</v>
      </c>
      <c r="Y221" s="17">
        <f t="shared" si="6"/>
        <v>0.36</v>
      </c>
      <c r="Z221" s="17">
        <f t="shared" si="6"/>
        <v>0.2</v>
      </c>
      <c r="AA221" s="17">
        <f t="shared" si="6"/>
        <v>7.0000000000000007E-2</v>
      </c>
      <c r="AB221" s="17">
        <f t="shared" si="6"/>
        <v>0.02</v>
      </c>
      <c r="AC221" s="17"/>
      <c r="AD221" s="17">
        <f t="shared" ref="AD221:BV221" si="7">MIN(AD2:AD216)</f>
        <v>3</v>
      </c>
      <c r="AE221" s="17">
        <f t="shared" si="7"/>
        <v>2.5</v>
      </c>
      <c r="AF221" s="17">
        <f t="shared" si="7"/>
        <v>2.5</v>
      </c>
      <c r="AG221" s="17">
        <f t="shared" si="7"/>
        <v>0</v>
      </c>
      <c r="AH221" s="17">
        <f t="shared" si="7"/>
        <v>6.5</v>
      </c>
      <c r="AI221" s="17">
        <f t="shared" si="7"/>
        <v>4</v>
      </c>
      <c r="AJ221" s="17">
        <f t="shared" si="7"/>
        <v>9</v>
      </c>
      <c r="AK221" s="17">
        <f t="shared" si="7"/>
        <v>1</v>
      </c>
      <c r="AL221" s="17">
        <f t="shared" si="7"/>
        <v>31</v>
      </c>
      <c r="AM221" s="17">
        <f t="shared" si="7"/>
        <v>0.01</v>
      </c>
      <c r="AN221" s="17">
        <f t="shared" si="7"/>
        <v>0.01</v>
      </c>
      <c r="AO221" s="17">
        <f t="shared" si="7"/>
        <v>0.03</v>
      </c>
      <c r="AP221" s="17">
        <f t="shared" si="7"/>
        <v>0.16</v>
      </c>
      <c r="AQ221" s="17">
        <f t="shared" si="7"/>
        <v>0.16</v>
      </c>
      <c r="AR221" s="17">
        <f t="shared" si="7"/>
        <v>-0.13</v>
      </c>
      <c r="AS221" s="17">
        <f t="shared" si="7"/>
        <v>0.1</v>
      </c>
      <c r="AT221" s="17">
        <f t="shared" si="7"/>
        <v>0</v>
      </c>
      <c r="AU221" s="17">
        <f t="shared" si="7"/>
        <v>0.1</v>
      </c>
      <c r="AV221" s="17">
        <f t="shared" si="7"/>
        <v>2.6</v>
      </c>
      <c r="AW221" s="17">
        <f t="shared" si="7"/>
        <v>0.5</v>
      </c>
      <c r="AX221" s="17">
        <f t="shared" si="7"/>
        <v>0</v>
      </c>
      <c r="AY221" s="17">
        <f t="shared" si="7"/>
        <v>0.9</v>
      </c>
      <c r="AZ221" s="17">
        <f t="shared" si="7"/>
        <v>72.099999999999994</v>
      </c>
      <c r="BA221" s="17">
        <f t="shared" si="7"/>
        <v>0.3</v>
      </c>
      <c r="BB221" s="17">
        <f t="shared" si="7"/>
        <v>3.5</v>
      </c>
      <c r="BC221" s="17">
        <f t="shared" si="7"/>
        <v>0.3</v>
      </c>
      <c r="BD221" s="17">
        <f t="shared" si="7"/>
        <v>0.1</v>
      </c>
      <c r="BE221" s="17">
        <f t="shared" si="7"/>
        <v>0.2</v>
      </c>
      <c r="BF221" s="17">
        <f t="shared" si="7"/>
        <v>93.9</v>
      </c>
      <c r="BG221" s="17">
        <f t="shared" si="7"/>
        <v>1</v>
      </c>
      <c r="BH221" s="17">
        <f t="shared" si="7"/>
        <v>1056</v>
      </c>
      <c r="BI221" s="17">
        <f t="shared" si="7"/>
        <v>0</v>
      </c>
      <c r="BJ221" s="17">
        <f t="shared" si="7"/>
        <v>4</v>
      </c>
      <c r="BK221" s="17">
        <f t="shared" si="7"/>
        <v>4</v>
      </c>
      <c r="BL221" s="17">
        <f t="shared" si="7"/>
        <v>13</v>
      </c>
      <c r="BM221" s="17">
        <f t="shared" si="7"/>
        <v>24</v>
      </c>
      <c r="BN221" s="17">
        <f t="shared" si="7"/>
        <v>16</v>
      </c>
      <c r="BO221" s="17">
        <f t="shared" si="7"/>
        <v>24</v>
      </c>
      <c r="BP221" s="17">
        <f t="shared" si="7"/>
        <v>3</v>
      </c>
      <c r="BQ221" s="17">
        <f t="shared" si="7"/>
        <v>0.2</v>
      </c>
      <c r="BR221" s="17">
        <f t="shared" si="7"/>
        <v>0</v>
      </c>
      <c r="BS221" s="17">
        <f t="shared" si="7"/>
        <v>0</v>
      </c>
      <c r="BT221" s="17">
        <f t="shared" si="7"/>
        <v>0</v>
      </c>
      <c r="BU221" s="17">
        <f t="shared" si="7"/>
        <v>0</v>
      </c>
      <c r="BV221" s="17">
        <f t="shared" si="7"/>
        <v>0</v>
      </c>
    </row>
    <row r="222" spans="1:74" x14ac:dyDescent="0.35">
      <c r="F222" s="16" t="s">
        <v>830</v>
      </c>
      <c r="G222" s="16"/>
      <c r="H222" s="18">
        <f t="shared" ref="H222:AB222" si="8">H219/H218</f>
        <v>0.18843424791940783</v>
      </c>
      <c r="I222" s="18">
        <f t="shared" si="8"/>
        <v>0.24482413755171262</v>
      </c>
      <c r="J222" s="18">
        <f t="shared" si="8"/>
        <v>8.6823788178427799E-2</v>
      </c>
      <c r="K222" s="18">
        <f t="shared" si="8"/>
        <v>0.13943773042482271</v>
      </c>
      <c r="L222" s="18">
        <f t="shared" si="8"/>
        <v>-0.45199672222883758</v>
      </c>
      <c r="M222" s="18">
        <f t="shared" si="8"/>
        <v>0.26970069913264799</v>
      </c>
      <c r="N222" s="18">
        <f t="shared" si="8"/>
        <v>0.14132721957912847</v>
      </c>
      <c r="O222" s="18">
        <f t="shared" si="8"/>
        <v>0.19130201719761997</v>
      </c>
      <c r="P222" s="18">
        <f t="shared" si="8"/>
        <v>0.59401723094923631</v>
      </c>
      <c r="Q222" s="18">
        <f t="shared" si="8"/>
        <v>0.10964928260011421</v>
      </c>
      <c r="R222" s="18">
        <f t="shared" si="8"/>
        <v>0.24872013292256989</v>
      </c>
      <c r="S222" s="18">
        <f t="shared" si="8"/>
        <v>0.27003816757663074</v>
      </c>
      <c r="T222" s="18">
        <f t="shared" si="8"/>
        <v>0.31930159485590454</v>
      </c>
      <c r="U222" s="18">
        <f t="shared" si="8"/>
        <v>0.1458734209852329</v>
      </c>
      <c r="V222" s="18">
        <f t="shared" si="8"/>
        <v>3.206524649088982E-2</v>
      </c>
      <c r="W222" s="18">
        <f t="shared" si="8"/>
        <v>0.22393215240620173</v>
      </c>
      <c r="X222" s="18">
        <f t="shared" si="8"/>
        <v>7.0865520207273436E-2</v>
      </c>
      <c r="Y222" s="18">
        <f t="shared" si="8"/>
        <v>6.8825192699844912E-2</v>
      </c>
      <c r="Z222" s="18">
        <f t="shared" si="8"/>
        <v>0.12952609662251852</v>
      </c>
      <c r="AA222" s="18">
        <f t="shared" si="8"/>
        <v>0.13281426336464131</v>
      </c>
      <c r="AB222" s="18">
        <f t="shared" si="8"/>
        <v>0.58377725878782272</v>
      </c>
      <c r="AC222" s="18"/>
      <c r="AD222" s="18">
        <f t="shared" ref="AD222:BV222" si="9">AD219/AD218</f>
        <v>0.13378321799099951</v>
      </c>
      <c r="AE222" s="18">
        <f t="shared" si="9"/>
        <v>0.12442712144170978</v>
      </c>
      <c r="AF222" s="18">
        <f t="shared" si="9"/>
        <v>0.1329390172943693</v>
      </c>
      <c r="AG222" s="18" t="e">
        <f t="shared" si="9"/>
        <v>#DIV/0!</v>
      </c>
      <c r="AH222" s="18">
        <f t="shared" si="9"/>
        <v>3.2803915708542276E-2</v>
      </c>
      <c r="AI222" s="18">
        <f t="shared" si="9"/>
        <v>0.20078449985623101</v>
      </c>
      <c r="AJ222" s="18">
        <f t="shared" si="9"/>
        <v>0.29457057972742351</v>
      </c>
      <c r="AK222" s="18">
        <f t="shared" si="9"/>
        <v>0.42766042418322403</v>
      </c>
      <c r="AL222" s="18">
        <f t="shared" si="9"/>
        <v>0.21319708792359587</v>
      </c>
      <c r="AM222" s="18">
        <f t="shared" si="9"/>
        <v>0.66075803001569489</v>
      </c>
      <c r="AN222" s="18">
        <f t="shared" si="9"/>
        <v>0.39563335126849064</v>
      </c>
      <c r="AO222" s="18">
        <f t="shared" si="9"/>
        <v>0.45690223857432116</v>
      </c>
      <c r="AP222" s="18">
        <f t="shared" si="9"/>
        <v>0.33370879380280172</v>
      </c>
      <c r="AQ222" s="18">
        <f t="shared" si="9"/>
        <v>0.34514069554043475</v>
      </c>
      <c r="AR222" s="18">
        <f t="shared" si="9"/>
        <v>3.4736306075662191</v>
      </c>
      <c r="AS222" s="18">
        <f t="shared" si="9"/>
        <v>0.30590797194718078</v>
      </c>
      <c r="AT222" s="18" t="e">
        <f t="shared" si="9"/>
        <v>#DIV/0!</v>
      </c>
      <c r="AU222" s="18">
        <f t="shared" si="9"/>
        <v>0.41236792551688212</v>
      </c>
      <c r="AV222" s="18">
        <f t="shared" si="9"/>
        <v>0.10376041559286542</v>
      </c>
      <c r="AW222" s="18">
        <f t="shared" si="9"/>
        <v>0.22928366311155179</v>
      </c>
      <c r="AX222" s="18">
        <f t="shared" si="9"/>
        <v>6.590473688161075</v>
      </c>
      <c r="AY222" s="18">
        <f t="shared" si="9"/>
        <v>4.4447359472348728E-2</v>
      </c>
      <c r="AZ222" s="18">
        <f t="shared" si="9"/>
        <v>4.5373957031940915E-2</v>
      </c>
      <c r="BA222" s="18">
        <f t="shared" si="9"/>
        <v>0.23660730579265177</v>
      </c>
      <c r="BB222" s="18">
        <f t="shared" si="9"/>
        <v>0.39316708247805038</v>
      </c>
      <c r="BC222" s="18">
        <f t="shared" si="9"/>
        <v>0.31704777690253849</v>
      </c>
      <c r="BD222" s="18">
        <f t="shared" si="9"/>
        <v>0.25211108698925994</v>
      </c>
      <c r="BE222" s="18">
        <f t="shared" si="9"/>
        <v>0.23721323619066065</v>
      </c>
      <c r="BF222" s="18">
        <f t="shared" si="9"/>
        <v>5.1202619183821135E-3</v>
      </c>
      <c r="BG222" s="18">
        <f t="shared" si="9"/>
        <v>0.30366086628514488</v>
      </c>
      <c r="BH222" s="18">
        <f t="shared" si="9"/>
        <v>9.0690889190526577E-2</v>
      </c>
      <c r="BI222" s="18">
        <f t="shared" si="9"/>
        <v>1.3577273226545632</v>
      </c>
      <c r="BJ222" s="18">
        <f t="shared" si="9"/>
        <v>0.73011216732941675</v>
      </c>
      <c r="BK222" s="18">
        <f t="shared" si="9"/>
        <v>0.54109983270417727</v>
      </c>
      <c r="BL222" s="18">
        <f t="shared" si="9"/>
        <v>0.49996083753572484</v>
      </c>
      <c r="BM222" s="18">
        <f t="shared" si="9"/>
        <v>0.44639727558757292</v>
      </c>
      <c r="BN222" s="18">
        <f t="shared" si="9"/>
        <v>0.35818075230019863</v>
      </c>
      <c r="BO222" s="18">
        <f t="shared" si="9"/>
        <v>0.40527609455714808</v>
      </c>
      <c r="BP222" s="18">
        <f t="shared" si="9"/>
        <v>0.53384949333597198</v>
      </c>
      <c r="BQ222" s="18">
        <f t="shared" si="9"/>
        <v>1.4989724041661927E-16</v>
      </c>
      <c r="BR222" s="18" t="e">
        <f t="shared" si="9"/>
        <v>#DIV/0!</v>
      </c>
      <c r="BS222" s="18" t="e">
        <f t="shared" si="9"/>
        <v>#DIV/0!</v>
      </c>
      <c r="BT222" s="18" t="e">
        <f t="shared" si="9"/>
        <v>#DIV/0!</v>
      </c>
      <c r="BU222" s="18" t="e">
        <f t="shared" si="9"/>
        <v>#DIV/0!</v>
      </c>
      <c r="BV222" s="18" t="e">
        <f t="shared" si="9"/>
        <v>#DIV/0!</v>
      </c>
    </row>
    <row r="223" spans="1:74" x14ac:dyDescent="0.35">
      <c r="F223" s="16" t="s">
        <v>831</v>
      </c>
      <c r="G223" s="16"/>
      <c r="H223" s="19">
        <f t="shared" ref="H223:AB223" si="10">COUNT(H2:H216)</f>
        <v>215</v>
      </c>
      <c r="I223" s="19">
        <f t="shared" si="10"/>
        <v>215</v>
      </c>
      <c r="J223" s="19">
        <f t="shared" si="10"/>
        <v>215</v>
      </c>
      <c r="K223" s="19">
        <f t="shared" si="10"/>
        <v>215</v>
      </c>
      <c r="L223" s="19">
        <f t="shared" si="10"/>
        <v>215</v>
      </c>
      <c r="M223" s="19">
        <f t="shared" si="10"/>
        <v>215</v>
      </c>
      <c r="N223" s="19">
        <f t="shared" si="10"/>
        <v>215</v>
      </c>
      <c r="O223" s="19">
        <f t="shared" si="10"/>
        <v>215</v>
      </c>
      <c r="P223" s="19">
        <f t="shared" si="10"/>
        <v>215</v>
      </c>
      <c r="Q223" s="19">
        <f t="shared" si="10"/>
        <v>215</v>
      </c>
      <c r="R223" s="19">
        <f t="shared" si="10"/>
        <v>215</v>
      </c>
      <c r="S223" s="19">
        <f t="shared" si="10"/>
        <v>215</v>
      </c>
      <c r="T223" s="19">
        <f t="shared" si="10"/>
        <v>215</v>
      </c>
      <c r="U223" s="19">
        <f t="shared" si="10"/>
        <v>215</v>
      </c>
      <c r="V223" s="19">
        <f t="shared" si="10"/>
        <v>215</v>
      </c>
      <c r="W223" s="19">
        <f t="shared" si="10"/>
        <v>215</v>
      </c>
      <c r="X223" s="19">
        <f t="shared" si="10"/>
        <v>215</v>
      </c>
      <c r="Y223" s="19">
        <f t="shared" si="10"/>
        <v>215</v>
      </c>
      <c r="Z223" s="19">
        <f t="shared" si="10"/>
        <v>215</v>
      </c>
      <c r="AA223" s="19">
        <f t="shared" si="10"/>
        <v>215</v>
      </c>
      <c r="AB223" s="19">
        <f t="shared" si="10"/>
        <v>215</v>
      </c>
      <c r="AC223" s="19"/>
      <c r="AD223" s="19">
        <f t="shared" ref="AD223:BV223" si="11">COUNT(AD2:AD216)</f>
        <v>209</v>
      </c>
      <c r="AE223" s="19">
        <f t="shared" si="11"/>
        <v>209</v>
      </c>
      <c r="AF223" s="19">
        <f t="shared" si="11"/>
        <v>209</v>
      </c>
      <c r="AG223" s="19">
        <f t="shared" si="11"/>
        <v>209</v>
      </c>
      <c r="AH223" s="19">
        <f t="shared" si="11"/>
        <v>209</v>
      </c>
      <c r="AI223" s="19">
        <f t="shared" si="11"/>
        <v>208</v>
      </c>
      <c r="AJ223" s="19">
        <f t="shared" si="11"/>
        <v>180</v>
      </c>
      <c r="AK223" s="19">
        <f t="shared" si="11"/>
        <v>180</v>
      </c>
      <c r="AL223" s="19">
        <f t="shared" si="11"/>
        <v>177</v>
      </c>
      <c r="AM223" s="19">
        <f t="shared" si="11"/>
        <v>176</v>
      </c>
      <c r="AN223" s="19">
        <f t="shared" si="11"/>
        <v>171</v>
      </c>
      <c r="AO223" s="19">
        <f t="shared" si="11"/>
        <v>101</v>
      </c>
      <c r="AP223" s="19">
        <f t="shared" si="11"/>
        <v>101</v>
      </c>
      <c r="AQ223" s="19">
        <f t="shared" si="11"/>
        <v>101</v>
      </c>
      <c r="AR223" s="19">
        <f t="shared" si="11"/>
        <v>101</v>
      </c>
      <c r="AS223" s="19">
        <f t="shared" si="11"/>
        <v>100</v>
      </c>
      <c r="AT223" s="19">
        <f t="shared" si="11"/>
        <v>100</v>
      </c>
      <c r="AU223" s="19">
        <f t="shared" si="11"/>
        <v>100</v>
      </c>
      <c r="AV223" s="19">
        <f t="shared" si="11"/>
        <v>100</v>
      </c>
      <c r="AW223" s="19">
        <f t="shared" si="11"/>
        <v>100</v>
      </c>
      <c r="AX223" s="19">
        <f t="shared" si="11"/>
        <v>100</v>
      </c>
      <c r="AY223" s="19">
        <f t="shared" si="11"/>
        <v>100</v>
      </c>
      <c r="AZ223" s="19">
        <f t="shared" si="11"/>
        <v>100</v>
      </c>
      <c r="BA223" s="19">
        <f t="shared" si="11"/>
        <v>100</v>
      </c>
      <c r="BB223" s="19">
        <f t="shared" si="11"/>
        <v>100</v>
      </c>
      <c r="BC223" s="19">
        <f t="shared" si="11"/>
        <v>100</v>
      </c>
      <c r="BD223" s="19">
        <f t="shared" si="11"/>
        <v>100</v>
      </c>
      <c r="BE223" s="19">
        <f t="shared" si="11"/>
        <v>100</v>
      </c>
      <c r="BF223" s="19">
        <f t="shared" si="11"/>
        <v>100</v>
      </c>
      <c r="BG223" s="19">
        <f t="shared" si="11"/>
        <v>100</v>
      </c>
      <c r="BH223" s="19">
        <f t="shared" si="11"/>
        <v>100</v>
      </c>
      <c r="BI223" s="19">
        <f t="shared" si="11"/>
        <v>95</v>
      </c>
      <c r="BJ223" s="19">
        <f t="shared" si="11"/>
        <v>23</v>
      </c>
      <c r="BK223" s="19">
        <f t="shared" si="11"/>
        <v>23</v>
      </c>
      <c r="BL223" s="19">
        <f t="shared" si="11"/>
        <v>23</v>
      </c>
      <c r="BM223" s="19">
        <f t="shared" si="11"/>
        <v>23</v>
      </c>
      <c r="BN223" s="19">
        <f t="shared" si="11"/>
        <v>23</v>
      </c>
      <c r="BO223" s="19">
        <f t="shared" si="11"/>
        <v>23</v>
      </c>
      <c r="BP223" s="19">
        <f t="shared" si="11"/>
        <v>23</v>
      </c>
      <c r="BQ223" s="19">
        <f t="shared" si="11"/>
        <v>7</v>
      </c>
      <c r="BR223" s="19">
        <f t="shared" si="11"/>
        <v>0</v>
      </c>
      <c r="BS223" s="19">
        <f t="shared" si="11"/>
        <v>0</v>
      </c>
      <c r="BT223" s="19">
        <f t="shared" si="11"/>
        <v>0</v>
      </c>
      <c r="BU223" s="19">
        <f t="shared" si="11"/>
        <v>0</v>
      </c>
      <c r="BV223" s="19">
        <f t="shared" si="11"/>
        <v>0</v>
      </c>
    </row>
    <row r="224" spans="1:74" x14ac:dyDescent="0.35">
      <c r="F224" s="16" t="s">
        <v>832</v>
      </c>
      <c r="G224" s="16"/>
      <c r="H224" s="20">
        <f t="shared" ref="H224:AB224" si="12">COUNTBLANK(H2:H216)</f>
        <v>0</v>
      </c>
      <c r="I224" s="20">
        <f t="shared" si="12"/>
        <v>0</v>
      </c>
      <c r="J224" s="20">
        <f t="shared" si="12"/>
        <v>0</v>
      </c>
      <c r="K224" s="20">
        <f t="shared" si="12"/>
        <v>0</v>
      </c>
      <c r="L224" s="20">
        <f t="shared" si="12"/>
        <v>0</v>
      </c>
      <c r="M224" s="20">
        <f t="shared" si="12"/>
        <v>0</v>
      </c>
      <c r="N224" s="20">
        <f t="shared" si="12"/>
        <v>0</v>
      </c>
      <c r="O224" s="20">
        <f t="shared" si="12"/>
        <v>0</v>
      </c>
      <c r="P224" s="20">
        <f t="shared" si="12"/>
        <v>0</v>
      </c>
      <c r="Q224" s="20">
        <f t="shared" si="12"/>
        <v>0</v>
      </c>
      <c r="R224" s="20">
        <f t="shared" si="12"/>
        <v>0</v>
      </c>
      <c r="S224" s="20">
        <f t="shared" si="12"/>
        <v>0</v>
      </c>
      <c r="T224" s="20">
        <f t="shared" si="12"/>
        <v>0</v>
      </c>
      <c r="U224" s="20">
        <f t="shared" si="12"/>
        <v>0</v>
      </c>
      <c r="V224" s="20">
        <f t="shared" si="12"/>
        <v>0</v>
      </c>
      <c r="W224" s="20">
        <f t="shared" si="12"/>
        <v>0</v>
      </c>
      <c r="X224" s="20">
        <f t="shared" si="12"/>
        <v>0</v>
      </c>
      <c r="Y224" s="20">
        <f t="shared" si="12"/>
        <v>0</v>
      </c>
      <c r="Z224" s="20">
        <f t="shared" si="12"/>
        <v>0</v>
      </c>
      <c r="AA224" s="20">
        <f t="shared" si="12"/>
        <v>0</v>
      </c>
      <c r="AB224" s="20">
        <f t="shared" si="12"/>
        <v>0</v>
      </c>
      <c r="AC224" s="20"/>
      <c r="AD224" s="20">
        <f t="shared" ref="AD224:BV224" si="13">COUNTBLANK(AD2:AD216)</f>
        <v>6</v>
      </c>
      <c r="AE224" s="20">
        <f t="shared" si="13"/>
        <v>6</v>
      </c>
      <c r="AF224" s="20">
        <f t="shared" si="13"/>
        <v>6</v>
      </c>
      <c r="AG224" s="20">
        <f t="shared" si="13"/>
        <v>6</v>
      </c>
      <c r="AH224" s="20">
        <f t="shared" si="13"/>
        <v>6</v>
      </c>
      <c r="AI224" s="20">
        <f t="shared" si="13"/>
        <v>7</v>
      </c>
      <c r="AJ224" s="20">
        <f t="shared" si="13"/>
        <v>35</v>
      </c>
      <c r="AK224" s="20">
        <f t="shared" si="13"/>
        <v>35</v>
      </c>
      <c r="AL224" s="20">
        <f t="shared" si="13"/>
        <v>36</v>
      </c>
      <c r="AM224" s="20">
        <f t="shared" si="13"/>
        <v>16</v>
      </c>
      <c r="AN224" s="20">
        <f t="shared" si="13"/>
        <v>16</v>
      </c>
      <c r="AO224" s="20">
        <f t="shared" si="13"/>
        <v>114</v>
      </c>
      <c r="AP224" s="20">
        <f t="shared" si="13"/>
        <v>114</v>
      </c>
      <c r="AQ224" s="20">
        <f t="shared" si="13"/>
        <v>114</v>
      </c>
      <c r="AR224" s="20">
        <f t="shared" si="13"/>
        <v>114</v>
      </c>
      <c r="AS224" s="20">
        <f t="shared" si="13"/>
        <v>115</v>
      </c>
      <c r="AT224" s="20">
        <f t="shared" si="13"/>
        <v>115</v>
      </c>
      <c r="AU224" s="20">
        <f t="shared" si="13"/>
        <v>115</v>
      </c>
      <c r="AV224" s="20">
        <f t="shared" si="13"/>
        <v>115</v>
      </c>
      <c r="AW224" s="20">
        <f t="shared" si="13"/>
        <v>115</v>
      </c>
      <c r="AX224" s="20">
        <f t="shared" si="13"/>
        <v>115</v>
      </c>
      <c r="AY224" s="20">
        <f t="shared" si="13"/>
        <v>115</v>
      </c>
      <c r="AZ224" s="20">
        <f t="shared" si="13"/>
        <v>115</v>
      </c>
      <c r="BA224" s="20">
        <f t="shared" si="13"/>
        <v>115</v>
      </c>
      <c r="BB224" s="20">
        <f t="shared" si="13"/>
        <v>115</v>
      </c>
      <c r="BC224" s="20">
        <f t="shared" si="13"/>
        <v>115</v>
      </c>
      <c r="BD224" s="20">
        <f t="shared" si="13"/>
        <v>115</v>
      </c>
      <c r="BE224" s="20">
        <f t="shared" si="13"/>
        <v>115</v>
      </c>
      <c r="BF224" s="20">
        <f t="shared" si="13"/>
        <v>115</v>
      </c>
      <c r="BG224" s="20">
        <f t="shared" si="13"/>
        <v>115</v>
      </c>
      <c r="BH224" s="20">
        <f t="shared" si="13"/>
        <v>115</v>
      </c>
      <c r="BI224" s="20">
        <f t="shared" si="13"/>
        <v>115</v>
      </c>
      <c r="BJ224" s="20">
        <f t="shared" si="13"/>
        <v>192</v>
      </c>
      <c r="BK224" s="20">
        <f t="shared" si="13"/>
        <v>192</v>
      </c>
      <c r="BL224" s="20">
        <f t="shared" si="13"/>
        <v>192</v>
      </c>
      <c r="BM224" s="20">
        <f t="shared" si="13"/>
        <v>192</v>
      </c>
      <c r="BN224" s="20">
        <f t="shared" si="13"/>
        <v>192</v>
      </c>
      <c r="BO224" s="20">
        <f t="shared" si="13"/>
        <v>192</v>
      </c>
      <c r="BP224" s="20">
        <f t="shared" si="13"/>
        <v>192</v>
      </c>
      <c r="BQ224" s="20">
        <f t="shared" si="13"/>
        <v>206</v>
      </c>
      <c r="BR224" s="20">
        <f t="shared" si="13"/>
        <v>17</v>
      </c>
      <c r="BS224" s="20">
        <f t="shared" si="13"/>
        <v>0</v>
      </c>
      <c r="BT224" s="20">
        <f t="shared" si="13"/>
        <v>206</v>
      </c>
      <c r="BU224" s="20">
        <f t="shared" si="13"/>
        <v>116</v>
      </c>
      <c r="BV224" s="20">
        <f t="shared" si="13"/>
        <v>115</v>
      </c>
    </row>
    <row r="225" spans="22:52" x14ac:dyDescent="0.35">
      <c r="V225"/>
      <c r="W225"/>
      <c r="X225"/>
      <c r="Y225"/>
      <c r="Z225"/>
      <c r="AA225"/>
      <c r="AB225"/>
      <c r="AC225"/>
      <c r="AD225"/>
      <c r="AS225" s="9"/>
      <c r="AT225" s="9"/>
      <c r="AU225" s="9"/>
      <c r="AV225" s="9"/>
      <c r="AW225" s="9"/>
      <c r="AX225" s="9"/>
      <c r="AY225" s="9"/>
      <c r="AZ225" s="9"/>
    </row>
  </sheetData>
  <autoFilter ref="A1:BV216" xr:uid="{104892E7-69F8-4EF5-BFD2-1E78F43E6DD3}"/>
  <conditionalFormatting sqref="H222:BV22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18:BV2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Foglio2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2021-03-16T08:54:55Z</dcterms:created>
  <dcterms:modified xsi:type="dcterms:W3CDTF">2021-03-16T08:55:58Z</dcterms:modified>
</cp:coreProperties>
</file>