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ocaCol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<sst xmlns="http://schemas.openxmlformats.org/spreadsheetml/2006/main" count="30" uniqueCount="27">
  <si>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mg</t>
  </si>
  <si>
    <t>mL</t>
  </si>
  <si>
    <t>SD</t>
  </si>
  <si>
    <t>pH</t>
  </si>
  <si>
    <t>mL NaOH</t>
  </si>
  <si>
    <t>1° Titolazione</t>
  </si>
  <si>
    <t>DpH/DmL</t>
  </si>
  <si>
    <t>media mL</t>
  </si>
  <si>
    <t>mL CocaCola</t>
  </si>
  <si>
    <t>N=moli/L=mmoli/mL=(mg/PM)/mL</t>
  </si>
  <si>
    <t>mg/L</t>
  </si>
  <si>
    <t>errore buretta</t>
  </si>
  <si>
    <t>±0.03</t>
  </si>
  <si>
    <t>2° Titolazione</t>
  </si>
  <si>
    <t>errore bilancia</t>
  </si>
  <si>
    <t>±0.1</t>
  </si>
  <si>
    <t>punto di equivalenza</t>
  </si>
  <si>
    <t>1° Titol</t>
  </si>
  <si>
    <t>2° Titol</t>
  </si>
  <si>
    <t>1 titol</t>
  </si>
  <si>
    <t>2 titol</t>
  </si>
  <si>
    <t>N NaOH</t>
  </si>
  <si>
    <r>
      <t>N 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PO</t>
    </r>
    <r>
      <rPr>
        <vertAlign val="subscript"/>
        <sz val="10"/>
        <rFont val="Arial"/>
        <family val="2"/>
      </rPr>
      <t>4</t>
    </r>
  </si>
  <si>
    <r>
      <t>moli 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PO</t>
    </r>
    <r>
      <rPr>
        <vertAlign val="subscript"/>
        <sz val="10"/>
        <rFont val="Arial"/>
        <family val="2"/>
      </rPr>
      <t>4</t>
    </r>
  </si>
  <si>
    <t>media N</t>
  </si>
  <si>
    <t>3° Titol</t>
  </si>
  <si>
    <t>mL aggiunti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</si>
</sst>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0.0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IR£&quot;#,##0;\-&quot;IR£&quot;#,##0"/>
    <numFmt numFmtId="198" formatCode="&quot;IR£&quot;#,##0;[Red]\-&quot;IR£&quot;#,##0"/>
    <numFmt numFmtId="199" formatCode="&quot;IR£&quot;#,##0.00;\-&quot;IR£&quot;#,##0.00"/>
    <numFmt numFmtId="200" formatCode="&quot;IR£&quot;#,##0.00;[Red]\-&quot;IR£&quot;#,##0.00"/>
    <numFmt numFmtId="201" formatCode="_-&quot;IR£&quot;* #,##0_-;\-&quot;IR£&quot;* #,##0_-;_-&quot;IR£&quot;* &quot;-&quot;_-;_-@_-"/>
    <numFmt numFmtId="202" formatCode="_-&quot;IR£&quot;* #,##0.00_-;\-&quot;IR£&quot;* #,##0.00_-;_-&quot;IR£&quot;* &quot;-&quot;??_-;_-@_-"/>
    <numFmt numFmtId="203" formatCode="&quot;L.&quot;\ #,##0;\-&quot;L.&quot;\ #,##0"/>
    <numFmt numFmtId="204" formatCode="&quot;L.&quot;\ #,##0;[Red]\-&quot;L.&quot;\ #,##0"/>
    <numFmt numFmtId="205" formatCode="&quot;L.&quot;\ #,##0.00;\-&quot;L.&quot;\ #,##0.00"/>
    <numFmt numFmtId="206" formatCode="&quot;L.&quot;\ #,##0.00;[Red]\-&quot;L.&quot;\ #,##0.00"/>
    <numFmt numFmtId="207" formatCode="_-&quot;L.&quot;\ * #,##0_-;\-&quot;L.&quot;\ * #,##0_-;_-&quot;L.&quot;\ * &quot;-&quot;_-;_-@_-"/>
    <numFmt numFmtId="208" formatCode="_-&quot;L.&quot;\ * #,##0.00_-;\-&quot;L.&quot;\ * #,##0.00_-;_-&quot;L.&quot;\ * &quot;-&quot;??_-;_-@_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0.0000000000"/>
    <numFmt numFmtId="213" formatCode="0.00000000000"/>
    <numFmt numFmtId="214" formatCode="0.000000000000"/>
    <numFmt numFmtId="215" formatCode="0.000000000"/>
    <numFmt numFmtId="216" formatCode="0.00000000000000"/>
    <numFmt numFmtId="217" formatCode="0.0000000000000"/>
    <numFmt numFmtId="218" formatCode="0.000000000000000"/>
    <numFmt numFmtId="219" formatCode="0.0000000000000000"/>
    <numFmt numFmtId="220" formatCode="0.00000000000000000"/>
    <numFmt numFmtId="221" formatCode="0.000000000000000000"/>
    <numFmt numFmtId="222" formatCode="[$-410]dddd\ d\ mmmm\ yyyy"/>
    <numFmt numFmtId="223" formatCode="#,##0.000;[Red]#,##0.000"/>
    <numFmt numFmtId="224" formatCode="0.00;[Red]0.00"/>
    <numFmt numFmtId="225" formatCode="0.000;[Red]0.000"/>
    <numFmt numFmtId="226" formatCode="0.0;[Red]0.0"/>
  </numFmts>
  <fonts count="3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1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10" fillId="0" borderId="2" applyNumberFormat="0" applyFill="0" applyAlignment="0" applyProtection="0"/>
    <xf numFmtId="0" fontId="11" fillId="1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5" fillId="14" borderId="4" applyNumberFormat="0" applyFont="0" applyAlignment="0" applyProtection="0"/>
    <xf numFmtId="0" fontId="15" fillId="2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8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15" borderId="11" xfId="0" applyNumberForma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visitato_2°esercitazione corretta.xls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Titolazione  H3PO4</a:t>
            </a:r>
          </a:p>
        </c:rich>
      </c:tx>
      <c:layout>
        <c:manualLayout>
          <c:xMode val="factor"/>
          <c:yMode val="factor"/>
          <c:x val="0.00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775"/>
          <c:w val="0.81425"/>
          <c:h val="0.7465"/>
        </c:manualLayout>
      </c:layout>
      <c:scatterChart>
        <c:scatterStyle val="lineMarker"/>
        <c:varyColors val="0"/>
        <c:ser>
          <c:idx val="0"/>
          <c:order val="0"/>
          <c:tx>
            <c:v>1° titol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CocaCola!$B$3:$B$30</c:f>
              <c:numCache/>
            </c:numRef>
          </c:xVal>
          <c:yVal>
            <c:numRef>
              <c:f>CocaCola!$A$3:$A$30</c:f>
              <c:numCache/>
            </c:numRef>
          </c:yVal>
          <c:smooth val="0"/>
        </c:ser>
        <c:ser>
          <c:idx val="1"/>
          <c:order val="1"/>
          <c:tx>
            <c:v>2° titol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CocaCola!$B$3:$B$30</c:f>
              <c:numCache/>
            </c:numRef>
          </c:xVal>
          <c:yVal>
            <c:numRef>
              <c:f>CocaCola!$C$3:$C$30</c:f>
              <c:numCache/>
            </c:numRef>
          </c:yVal>
          <c:smooth val="0"/>
        </c:ser>
        <c:ser>
          <c:idx val="2"/>
          <c:order val="2"/>
          <c:tx>
            <c:v>3° titol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CocaCola!$B$3:$B$30</c:f>
              <c:numCache/>
            </c:numRef>
          </c:xVal>
          <c:yVal>
            <c:numRef>
              <c:f>CocaCola!$D$3:$D$30</c:f>
              <c:numCache/>
            </c:numRef>
          </c:yVal>
          <c:smooth val="0"/>
        </c:ser>
        <c:axId val="13653640"/>
        <c:axId val="55773897"/>
      </c:scatterChart>
      <c:valAx>
        <c:axId val="1365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 NaOH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97"/>
        <c:crosses val="autoZero"/>
        <c:crossBetween val="midCat"/>
        <c:dispUnits/>
      </c:valAx>
      <c:valAx>
        <c:axId val="5577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3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47"/>
          <c:w val="0.086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25"/>
          <c:w val="0.802"/>
          <c:h val="0.85875"/>
        </c:manualLayout>
      </c:layout>
      <c:scatterChart>
        <c:scatterStyle val="smoothMarker"/>
        <c:varyColors val="0"/>
        <c:ser>
          <c:idx val="0"/>
          <c:order val="0"/>
          <c:tx>
            <c:v>1° titol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CocaCola!$G$3:$G$29</c:f>
              <c:numCache/>
            </c:numRef>
          </c:xVal>
          <c:yVal>
            <c:numRef>
              <c:f>CocaCola!$H$3:$H$29</c:f>
              <c:numCache/>
            </c:numRef>
          </c:yVal>
          <c:smooth val="1"/>
        </c:ser>
        <c:ser>
          <c:idx val="1"/>
          <c:order val="1"/>
          <c:tx>
            <c:v>2° titol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CocaCola!$G$3:$G$29</c:f>
              <c:numCache/>
            </c:numRef>
          </c:xVal>
          <c:yVal>
            <c:numRef>
              <c:f>CocaCola!$I$3:$I$29</c:f>
              <c:numCache/>
            </c:numRef>
          </c:yVal>
          <c:smooth val="1"/>
        </c:ser>
        <c:ser>
          <c:idx val="2"/>
          <c:order val="2"/>
          <c:tx>
            <c:v>3° titol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CocaCola!$G$3:$G$29</c:f>
              <c:numCache/>
            </c:numRef>
          </c:xVal>
          <c:yVal>
            <c:numRef>
              <c:f>CocaCola!$J$3:$J$29</c:f>
              <c:numCache/>
            </c:numRef>
          </c:yVal>
          <c:smooth val="1"/>
        </c:ser>
        <c:axId val="32203026"/>
        <c:axId val="21391779"/>
      </c:scatterChart>
      <c:valAx>
        <c:axId val="3220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mL NaOH (media)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1779"/>
        <c:crosses val="autoZero"/>
        <c:crossBetween val="midCat"/>
        <c:dispUnits/>
      </c:valAx>
      <c:valAx>
        <c:axId val="21391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∆pH/∆mL 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3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215"/>
          <c:w val="0.105"/>
          <c:h val="0.1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</xdr:row>
      <xdr:rowOff>0</xdr:rowOff>
    </xdr:from>
    <xdr:to>
      <xdr:col>20</xdr:col>
      <xdr:colOff>428625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8867775" y="2133600"/>
        <a:ext cx="5305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40</xdr:row>
      <xdr:rowOff>9525</xdr:rowOff>
    </xdr:from>
    <xdr:to>
      <xdr:col>16</xdr:col>
      <xdr:colOff>600075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5172075" y="7048500"/>
        <a:ext cx="67341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13.00390625" style="0" customWidth="1"/>
    <col min="2" max="2" width="14.8515625" style="0" customWidth="1"/>
    <col min="3" max="3" width="15.421875" style="0" customWidth="1"/>
    <col min="4" max="4" width="12.421875" style="0" customWidth="1"/>
    <col min="5" max="5" width="11.140625" style="0" customWidth="1"/>
    <col min="7" max="7" width="10.00390625" style="0" customWidth="1"/>
    <col min="12" max="12" width="10.421875" style="0" customWidth="1"/>
  </cols>
  <sheetData>
    <row r="1" spans="1:9" ht="12.75">
      <c r="A1" t="s">
        <v>5</v>
      </c>
      <c r="C1" t="s">
        <v>13</v>
      </c>
      <c r="D1" s="5"/>
      <c r="H1" t="s">
        <v>19</v>
      </c>
      <c r="I1" t="s">
        <v>20</v>
      </c>
    </row>
    <row r="2" spans="1:10" ht="12.75">
      <c r="A2" s="2" t="s">
        <v>3</v>
      </c>
      <c r="B2" s="2" t="s">
        <v>4</v>
      </c>
      <c r="C2" s="2" t="s">
        <v>3</v>
      </c>
      <c r="D2" s="2"/>
      <c r="G2" s="2" t="s">
        <v>7</v>
      </c>
      <c r="H2" s="2" t="s">
        <v>6</v>
      </c>
      <c r="I2" s="2" t="s">
        <v>6</v>
      </c>
      <c r="J2" s="2"/>
    </row>
    <row r="3" spans="1:14" ht="25.5">
      <c r="A3" s="2">
        <v>2</v>
      </c>
      <c r="B3" s="2">
        <v>0</v>
      </c>
      <c r="C3" s="3">
        <v>2.2</v>
      </c>
      <c r="D3" s="7"/>
      <c r="G3" s="10">
        <f aca="true" t="shared" si="0" ref="G3:G23">(B4+B3)/2</f>
        <v>0.25</v>
      </c>
      <c r="H3" s="10">
        <f aca="true" t="shared" si="1" ref="H3:H23">(A4-A3)/(B4-B3)</f>
        <v>0.5999999999999996</v>
      </c>
      <c r="I3" s="16">
        <f aca="true" t="shared" si="2" ref="I3:I13">(C4-C3)/(B4-B3)</f>
        <v>0.27999999999999936</v>
      </c>
      <c r="J3" s="10"/>
      <c r="M3" s="20" t="s">
        <v>14</v>
      </c>
      <c r="N3" s="21" t="s">
        <v>11</v>
      </c>
    </row>
    <row r="4" spans="1:14" ht="12.75">
      <c r="A4" s="2">
        <v>2.3</v>
      </c>
      <c r="B4" s="2">
        <f>(B3+0.5)</f>
        <v>0.5</v>
      </c>
      <c r="C4" s="3">
        <v>2.34</v>
      </c>
      <c r="D4" s="7"/>
      <c r="G4" s="11">
        <f t="shared" si="0"/>
        <v>0.75</v>
      </c>
      <c r="H4" s="11">
        <f t="shared" si="1"/>
        <v>0.2600000000000007</v>
      </c>
      <c r="I4" s="17">
        <f t="shared" si="2"/>
        <v>0.2400000000000002</v>
      </c>
      <c r="J4" s="11"/>
      <c r="M4" s="22" t="s">
        <v>0</v>
      </c>
      <c r="N4" s="22" t="s">
        <v>1</v>
      </c>
    </row>
    <row r="5" spans="1:14" ht="15">
      <c r="A5" s="2">
        <v>2.43</v>
      </c>
      <c r="B5" s="2">
        <f aca="true" t="shared" si="3" ref="B5:B24">(B4+0.5)</f>
        <v>1</v>
      </c>
      <c r="C5" s="3">
        <v>2.46</v>
      </c>
      <c r="D5" s="7"/>
      <c r="G5" s="11">
        <f t="shared" si="0"/>
        <v>1.25</v>
      </c>
      <c r="H5" s="11">
        <f t="shared" si="1"/>
        <v>0.3199999999999994</v>
      </c>
      <c r="I5" s="17">
        <f t="shared" si="2"/>
        <v>0.28000000000000025</v>
      </c>
      <c r="J5" s="11"/>
      <c r="M5" s="4" t="s">
        <v>15</v>
      </c>
      <c r="N5" s="4" t="s">
        <v>12</v>
      </c>
    </row>
    <row r="6" spans="1:10" ht="12.75">
      <c r="A6" s="2">
        <v>2.59</v>
      </c>
      <c r="B6" s="2">
        <f t="shared" si="3"/>
        <v>1.5</v>
      </c>
      <c r="C6" s="3">
        <v>2.6</v>
      </c>
      <c r="D6" s="7"/>
      <c r="G6" s="11">
        <f t="shared" si="0"/>
        <v>1.75</v>
      </c>
      <c r="H6" s="11">
        <f t="shared" si="1"/>
        <v>0.45999999999999996</v>
      </c>
      <c r="I6" s="17">
        <f t="shared" si="2"/>
        <v>0.5199999999999996</v>
      </c>
      <c r="J6" s="11"/>
    </row>
    <row r="7" spans="1:10" ht="12.75">
      <c r="A7" s="2">
        <v>2.82</v>
      </c>
      <c r="B7" s="2">
        <f t="shared" si="3"/>
        <v>2</v>
      </c>
      <c r="C7" s="3">
        <v>2.86</v>
      </c>
      <c r="D7" s="7"/>
      <c r="G7" s="11">
        <f t="shared" si="0"/>
        <v>2.25</v>
      </c>
      <c r="H7" s="11">
        <f t="shared" si="1"/>
        <v>0.96</v>
      </c>
      <c r="I7" s="17">
        <f t="shared" si="2"/>
        <v>0.9400000000000004</v>
      </c>
      <c r="J7" s="11"/>
    </row>
    <row r="8" spans="1:10" ht="12.75">
      <c r="A8" s="2">
        <v>3.3</v>
      </c>
      <c r="B8" s="2">
        <f t="shared" si="3"/>
        <v>2.5</v>
      </c>
      <c r="C8" s="3">
        <v>3.33</v>
      </c>
      <c r="D8" s="7"/>
      <c r="G8" s="11">
        <f t="shared" si="0"/>
        <v>2.75</v>
      </c>
      <c r="H8" s="11">
        <f t="shared" si="1"/>
        <v>2.5</v>
      </c>
      <c r="I8" s="17">
        <f t="shared" si="2"/>
        <v>2.6999999999999993</v>
      </c>
      <c r="J8" s="11"/>
    </row>
    <row r="9" spans="1:10" ht="12.75">
      <c r="A9" s="2">
        <v>4.55</v>
      </c>
      <c r="B9" s="2">
        <f t="shared" si="3"/>
        <v>3</v>
      </c>
      <c r="C9" s="3">
        <v>4.68</v>
      </c>
      <c r="D9" s="7"/>
      <c r="G9" s="11">
        <f t="shared" si="0"/>
        <v>3.25</v>
      </c>
      <c r="H9" s="11">
        <f t="shared" si="1"/>
        <v>2.66</v>
      </c>
      <c r="I9" s="17">
        <f t="shared" si="2"/>
        <v>2.58</v>
      </c>
      <c r="J9" s="11"/>
    </row>
    <row r="10" spans="1:10" ht="12.75">
      <c r="A10" s="2">
        <v>5.88</v>
      </c>
      <c r="B10" s="2">
        <f t="shared" si="3"/>
        <v>3.5</v>
      </c>
      <c r="C10" s="3">
        <v>5.97</v>
      </c>
      <c r="D10" s="7"/>
      <c r="G10" s="12">
        <f t="shared" si="0"/>
        <v>3.75</v>
      </c>
      <c r="H10" s="14">
        <f t="shared" si="1"/>
        <v>1.08</v>
      </c>
      <c r="I10" s="18">
        <f t="shared" si="2"/>
        <v>1.0200000000000014</v>
      </c>
      <c r="J10" s="11"/>
    </row>
    <row r="11" spans="1:10" ht="12.75">
      <c r="A11" s="2">
        <v>6.42</v>
      </c>
      <c r="B11" s="2">
        <f t="shared" si="3"/>
        <v>4</v>
      </c>
      <c r="C11" s="3">
        <v>6.48</v>
      </c>
      <c r="D11" s="7"/>
      <c r="G11" s="11">
        <f t="shared" si="0"/>
        <v>4.25</v>
      </c>
      <c r="H11" s="11">
        <f t="shared" si="1"/>
        <v>0.6400000000000006</v>
      </c>
      <c r="I11" s="17">
        <f t="shared" si="2"/>
        <v>0.5399999999999991</v>
      </c>
      <c r="J11" s="11"/>
    </row>
    <row r="12" spans="1:10" ht="12.75">
      <c r="A12" s="2">
        <v>6.74</v>
      </c>
      <c r="B12" s="2">
        <f t="shared" si="3"/>
        <v>4.5</v>
      </c>
      <c r="C12" s="3">
        <v>6.75</v>
      </c>
      <c r="D12" s="7"/>
      <c r="G12" s="11">
        <f t="shared" si="0"/>
        <v>4.75</v>
      </c>
      <c r="H12" s="11">
        <f t="shared" si="1"/>
        <v>0.4800000000000004</v>
      </c>
      <c r="I12" s="17">
        <f t="shared" si="2"/>
        <v>0.6400000000000006</v>
      </c>
      <c r="J12" s="11"/>
    </row>
    <row r="13" spans="1:10" ht="12.75">
      <c r="A13" s="2">
        <v>6.98</v>
      </c>
      <c r="B13" s="2">
        <f t="shared" si="3"/>
        <v>5</v>
      </c>
      <c r="C13" s="3">
        <v>7.07</v>
      </c>
      <c r="D13" s="7"/>
      <c r="G13" s="12">
        <f t="shared" si="0"/>
        <v>5.25</v>
      </c>
      <c r="H13" s="11">
        <f t="shared" si="1"/>
        <v>0.6199999999999992</v>
      </c>
      <c r="I13" s="17">
        <f t="shared" si="2"/>
        <v>0.5599999999999987</v>
      </c>
      <c r="J13" s="19"/>
    </row>
    <row r="14" spans="1:10" ht="12.75">
      <c r="A14" s="2">
        <v>7.29</v>
      </c>
      <c r="B14" s="2">
        <f t="shared" si="3"/>
        <v>5.5</v>
      </c>
      <c r="C14" s="3">
        <v>7.35</v>
      </c>
      <c r="D14" s="7"/>
      <c r="G14" s="11">
        <f t="shared" si="0"/>
        <v>5.75</v>
      </c>
      <c r="H14" s="11">
        <f t="shared" si="1"/>
        <v>0.8200000000000003</v>
      </c>
      <c r="I14" s="17"/>
      <c r="J14" s="11"/>
    </row>
    <row r="15" spans="1:10" ht="12.75">
      <c r="A15" s="2">
        <v>7.7</v>
      </c>
      <c r="B15" s="2">
        <f t="shared" si="3"/>
        <v>6</v>
      </c>
      <c r="C15" s="3"/>
      <c r="D15" s="7"/>
      <c r="G15" s="11">
        <f t="shared" si="0"/>
        <v>6.25</v>
      </c>
      <c r="H15" s="11">
        <f t="shared" si="1"/>
        <v>1.5999999999999996</v>
      </c>
      <c r="I15" s="17"/>
      <c r="J15" s="11"/>
    </row>
    <row r="16" spans="1:10" ht="12.75">
      <c r="A16" s="2">
        <v>8.5</v>
      </c>
      <c r="B16" s="2">
        <f t="shared" si="3"/>
        <v>6.5</v>
      </c>
      <c r="C16" s="3"/>
      <c r="D16" s="7"/>
      <c r="G16" s="11">
        <f t="shared" si="0"/>
        <v>6.75</v>
      </c>
      <c r="H16" s="11">
        <f t="shared" si="1"/>
        <v>1.3399999999999999</v>
      </c>
      <c r="I16" s="17"/>
      <c r="J16" s="11"/>
    </row>
    <row r="17" spans="1:10" ht="12.75">
      <c r="A17" s="2">
        <v>9.17</v>
      </c>
      <c r="B17" s="2">
        <f t="shared" si="3"/>
        <v>7</v>
      </c>
      <c r="C17" s="3"/>
      <c r="D17" s="7"/>
      <c r="G17" s="11">
        <f t="shared" si="0"/>
        <v>7.25</v>
      </c>
      <c r="H17" s="11">
        <f t="shared" si="1"/>
        <v>0.8000000000000007</v>
      </c>
      <c r="I17" s="17"/>
      <c r="J17" s="11"/>
    </row>
    <row r="18" spans="1:10" ht="12.75">
      <c r="A18" s="2">
        <v>9.57</v>
      </c>
      <c r="B18" s="2">
        <f t="shared" si="3"/>
        <v>7.5</v>
      </c>
      <c r="C18" s="3"/>
      <c r="D18" s="7"/>
      <c r="G18" s="11">
        <f t="shared" si="0"/>
        <v>7.75</v>
      </c>
      <c r="H18" s="11">
        <f t="shared" si="1"/>
        <v>0.5</v>
      </c>
      <c r="I18" s="17"/>
      <c r="J18" s="11"/>
    </row>
    <row r="19" spans="1:10" ht="12.75">
      <c r="A19" s="2">
        <v>9.82</v>
      </c>
      <c r="B19" s="2">
        <f t="shared" si="3"/>
        <v>8</v>
      </c>
      <c r="C19" s="3"/>
      <c r="D19" s="7"/>
      <c r="G19" s="11">
        <f t="shared" si="0"/>
        <v>8.25</v>
      </c>
      <c r="H19" s="11">
        <f t="shared" si="1"/>
        <v>0.35999999999999943</v>
      </c>
      <c r="I19" s="17"/>
      <c r="J19" s="11"/>
    </row>
    <row r="20" spans="1:10" ht="12.75">
      <c r="A20" s="2">
        <v>10</v>
      </c>
      <c r="B20" s="2">
        <f t="shared" si="3"/>
        <v>8.5</v>
      </c>
      <c r="C20" s="3"/>
      <c r="D20" s="7"/>
      <c r="G20" s="11">
        <f t="shared" si="0"/>
        <v>8.75</v>
      </c>
      <c r="H20" s="11">
        <f t="shared" si="1"/>
        <v>0.23999999999999844</v>
      </c>
      <c r="I20" s="17"/>
      <c r="J20" s="11"/>
    </row>
    <row r="21" spans="1:10" ht="12.75">
      <c r="A21" s="2">
        <v>10.12</v>
      </c>
      <c r="B21" s="2">
        <f t="shared" si="3"/>
        <v>9</v>
      </c>
      <c r="C21" s="3"/>
      <c r="D21" s="7"/>
      <c r="G21" s="11">
        <f t="shared" si="0"/>
        <v>9.25</v>
      </c>
      <c r="H21" s="11">
        <f t="shared" si="1"/>
        <v>0.20000000000000284</v>
      </c>
      <c r="I21" s="17"/>
      <c r="J21" s="11"/>
    </row>
    <row r="22" spans="1:10" ht="12.75">
      <c r="A22" s="2">
        <v>10.22</v>
      </c>
      <c r="B22" s="2">
        <f t="shared" si="3"/>
        <v>9.5</v>
      </c>
      <c r="C22" s="3"/>
      <c r="D22" s="7"/>
      <c r="G22" s="11">
        <f t="shared" si="0"/>
        <v>9.75</v>
      </c>
      <c r="H22" s="11">
        <f t="shared" si="1"/>
        <v>0.16000000000000014</v>
      </c>
      <c r="I22" s="17"/>
      <c r="J22" s="11"/>
    </row>
    <row r="23" spans="1:10" ht="12.75">
      <c r="A23" s="2">
        <v>10.3</v>
      </c>
      <c r="B23" s="2">
        <f t="shared" si="3"/>
        <v>10</v>
      </c>
      <c r="C23" s="3"/>
      <c r="D23" s="7"/>
      <c r="G23" s="11">
        <f t="shared" si="0"/>
        <v>10.25</v>
      </c>
      <c r="H23" s="11">
        <f t="shared" si="1"/>
        <v>0.16000000000000014</v>
      </c>
      <c r="I23" s="17"/>
      <c r="J23" s="11"/>
    </row>
    <row r="24" spans="1:10" ht="12.75">
      <c r="A24" s="2">
        <v>10.38</v>
      </c>
      <c r="B24" s="2">
        <f t="shared" si="3"/>
        <v>10.5</v>
      </c>
      <c r="C24" s="3"/>
      <c r="D24" s="7"/>
      <c r="G24" s="11"/>
      <c r="H24" s="11"/>
      <c r="I24" s="17"/>
      <c r="J24" s="11"/>
    </row>
    <row r="25" spans="1:10" ht="12.75">
      <c r="A25" s="2"/>
      <c r="B25" s="2"/>
      <c r="C25" s="3"/>
      <c r="D25" s="7"/>
      <c r="G25" s="11"/>
      <c r="H25" s="11"/>
      <c r="I25" s="17"/>
      <c r="J25" s="11"/>
    </row>
    <row r="26" spans="1:10" ht="12.75">
      <c r="A26" s="2"/>
      <c r="B26" s="2"/>
      <c r="C26" s="3"/>
      <c r="D26" s="7"/>
      <c r="G26" s="11"/>
      <c r="H26" s="11"/>
      <c r="I26" s="17"/>
      <c r="J26" s="11"/>
    </row>
    <row r="27" spans="1:9" ht="12.75">
      <c r="A27" s="2"/>
      <c r="B27" s="2"/>
      <c r="C27" s="3"/>
      <c r="D27" s="7"/>
      <c r="G27" s="11"/>
      <c r="H27" s="11"/>
      <c r="I27" s="17"/>
    </row>
    <row r="28" spans="1:10" ht="12.75">
      <c r="A28" s="2"/>
      <c r="B28" s="2"/>
      <c r="C28" s="3"/>
      <c r="D28" s="7"/>
      <c r="G28" s="11"/>
      <c r="H28" s="11"/>
      <c r="I28" s="17"/>
      <c r="J28" s="11"/>
    </row>
    <row r="29" spans="1:10" ht="12.75">
      <c r="A29" s="2"/>
      <c r="B29" s="2"/>
      <c r="C29" s="3"/>
      <c r="D29" s="7"/>
      <c r="G29" s="11"/>
      <c r="H29" s="11"/>
      <c r="I29" s="17"/>
      <c r="J29" s="11"/>
    </row>
    <row r="30" spans="1:10" ht="12.75">
      <c r="A30" s="2"/>
      <c r="B30" s="2"/>
      <c r="C30" s="3"/>
      <c r="D30" s="7"/>
      <c r="G30" s="13"/>
      <c r="H30" s="15"/>
      <c r="I30" s="15"/>
      <c r="J30" s="15"/>
    </row>
    <row r="33" ht="28.5" customHeight="1">
      <c r="E33" s="2"/>
    </row>
    <row r="34" spans="1:7" ht="26.25" customHeight="1">
      <c r="A34" s="5" t="s">
        <v>16</v>
      </c>
      <c r="B34" t="s">
        <v>26</v>
      </c>
      <c r="C34" s="2" t="s">
        <v>21</v>
      </c>
      <c r="D34" s="1"/>
      <c r="E34" s="2" t="s">
        <v>23</v>
      </c>
      <c r="F34" s="1" t="s">
        <v>8</v>
      </c>
      <c r="G34" s="2" t="s">
        <v>22</v>
      </c>
    </row>
    <row r="35" spans="1:15" ht="12.75" customHeight="1">
      <c r="A35" s="2" t="s">
        <v>17</v>
      </c>
      <c r="B35" s="2">
        <v>3.75</v>
      </c>
      <c r="C35" s="2">
        <v>0.112</v>
      </c>
      <c r="D35" s="2"/>
      <c r="E35" s="2">
        <v>0.00042</v>
      </c>
      <c r="F35" s="2">
        <v>50</v>
      </c>
      <c r="G35" s="9">
        <f>E35/(F35/1000)</f>
        <v>0.0084</v>
      </c>
      <c r="J35" s="2"/>
      <c r="K35" s="2" t="s">
        <v>10</v>
      </c>
      <c r="L35">
        <v>98</v>
      </c>
      <c r="O35" s="1" t="s">
        <v>9</v>
      </c>
    </row>
    <row r="36" spans="1:15" ht="12.75">
      <c r="A36" s="2" t="s">
        <v>18</v>
      </c>
      <c r="B36" s="2">
        <v>3.75</v>
      </c>
      <c r="C36" s="2">
        <v>0.112</v>
      </c>
      <c r="D36" s="2"/>
      <c r="E36" s="2">
        <v>0.00042</v>
      </c>
      <c r="F36" s="2">
        <v>50</v>
      </c>
      <c r="G36" s="9">
        <f>E36/(F36/1000)</f>
        <v>0.0084</v>
      </c>
      <c r="H36" s="6"/>
      <c r="O36" s="2" t="s">
        <v>4</v>
      </c>
    </row>
    <row r="37" spans="1:8" ht="12.75">
      <c r="A37" s="2" t="s">
        <v>25</v>
      </c>
      <c r="B37" s="2">
        <v>5.25</v>
      </c>
      <c r="C37" s="2">
        <v>0.112</v>
      </c>
      <c r="D37" s="2"/>
      <c r="E37" s="2">
        <v>0.000588</v>
      </c>
      <c r="F37" s="2">
        <v>50</v>
      </c>
      <c r="G37" s="9">
        <f>E37/(F37/1000)</f>
        <v>0.01176</v>
      </c>
      <c r="H37" s="6"/>
    </row>
    <row r="41" spans="1:4" ht="12.75">
      <c r="A41" s="2" t="s">
        <v>24</v>
      </c>
      <c r="C41" s="2" t="s">
        <v>2</v>
      </c>
      <c r="D41" s="2"/>
    </row>
    <row r="42" spans="1:4" ht="12.75">
      <c r="A42" s="9">
        <f>(G35+G36+G37)/3</f>
        <v>0.009519999999999999</v>
      </c>
      <c r="B42" s="2"/>
      <c r="C42" s="8">
        <f>STDEV(G35:G37)</f>
        <v>0.0019398969044771427</v>
      </c>
      <c r="D42" s="3"/>
    </row>
    <row r="44" spans="1:2" ht="12.75">
      <c r="A44" s="23"/>
      <c r="B44" s="23"/>
    </row>
    <row r="45" ht="12.75">
      <c r="B45" s="23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Michele Del carlo</cp:lastModifiedBy>
  <dcterms:created xsi:type="dcterms:W3CDTF">2008-05-08T09:33:37Z</dcterms:created>
  <dcterms:modified xsi:type="dcterms:W3CDTF">2019-11-06T09:47:48Z</dcterms:modified>
  <cp:category/>
  <cp:version/>
  <cp:contentType/>
  <cp:contentStatus/>
</cp:coreProperties>
</file>