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170" windowHeight="786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D19" i="1"/>
  <c r="E18" i="1"/>
  <c r="F18" i="1"/>
  <c r="G18" i="1"/>
  <c r="H18" i="1"/>
  <c r="D18" i="1"/>
  <c r="E9" i="1"/>
  <c r="F9" i="1"/>
  <c r="G9" i="1"/>
  <c r="H9" i="1"/>
  <c r="D9" i="1"/>
  <c r="I12" i="1"/>
  <c r="I13" i="1"/>
  <c r="I14" i="1"/>
  <c r="I15" i="1"/>
  <c r="I16" i="1"/>
  <c r="I17" i="1"/>
  <c r="I5" i="1"/>
  <c r="I6" i="1"/>
  <c r="I7" i="1"/>
  <c r="I8" i="1"/>
  <c r="I4" i="1"/>
  <c r="I9" i="1" l="1"/>
  <c r="I19" i="1"/>
  <c r="I18" i="1"/>
</calcChain>
</file>

<file path=xl/sharedStrings.xml><?xml version="1.0" encoding="utf-8"?>
<sst xmlns="http://schemas.openxmlformats.org/spreadsheetml/2006/main" count="48" uniqueCount="24">
  <si>
    <t xml:space="preserve"> </t>
  </si>
  <si>
    <t>Pos, 1</t>
  </si>
  <si>
    <t>Pos, 2</t>
  </si>
  <si>
    <t>Pos, 3</t>
  </si>
  <si>
    <t>Pos, 4</t>
  </si>
  <si>
    <t>Pos, 5</t>
  </si>
  <si>
    <t>Assay</t>
  </si>
  <si>
    <t>Sample ID</t>
  </si>
  <si>
    <t>Meth, (%)</t>
  </si>
  <si>
    <t>Hs_TRPV1_Custom</t>
  </si>
  <si>
    <t xml:space="preserve"> Control 1</t>
  </si>
  <si>
    <t xml:space="preserve"> Control 2</t>
  </si>
  <si>
    <t xml:space="preserve"> Control 3</t>
  </si>
  <si>
    <t xml:space="preserve"> Control 4</t>
  </si>
  <si>
    <t xml:space="preserve"> Control 5</t>
  </si>
  <si>
    <t>Condition 1</t>
  </si>
  <si>
    <t>Condition 2</t>
  </si>
  <si>
    <t>Condition 3</t>
  </si>
  <si>
    <t>Condition 4</t>
  </si>
  <si>
    <t>Condition 5</t>
  </si>
  <si>
    <t>Condition 6</t>
  </si>
  <si>
    <t>Human Ovarian Surface Epitheliel Cells</t>
  </si>
  <si>
    <t>Human Ovarian Cancer Cells</t>
  </si>
  <si>
    <t>Average 5 CpG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</si>
</sst>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2" fontId="2" fillId="0" borderId="0" xfId="0" applyNumberFormat="1" applyFont="1"/>
    <xf numFmtId="0" fontId="1" fillId="0" borderId="0" xfId="0" applyFont="1"/>
    <xf numFmtId="0" fontId="1" fillId="3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C21" sqref="C21"/>
    </sheetView>
  </sheetViews>
  <sheetFormatPr defaultRowHeight="15" x14ac:dyDescent="0.25"/>
  <cols>
    <col min="1" max="1" width="21" customWidth="1"/>
    <col min="2" max="2" width="12" customWidth="1"/>
    <col min="3" max="3" width="37" customWidth="1"/>
    <col min="9" max="9" width="18" customWidth="1"/>
  </cols>
  <sheetData>
    <row r="2" spans="1:9" x14ac:dyDescent="0.25">
      <c r="A2" t="s">
        <v>0</v>
      </c>
      <c r="B2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23</v>
      </c>
    </row>
    <row r="3" spans="1:9" x14ac:dyDescent="0.25">
      <c r="A3" t="s">
        <v>6</v>
      </c>
      <c r="B3" t="s">
        <v>7</v>
      </c>
      <c r="D3" t="s">
        <v>8</v>
      </c>
      <c r="E3" t="s">
        <v>8</v>
      </c>
      <c r="F3" t="s">
        <v>8</v>
      </c>
      <c r="G3" t="s">
        <v>8</v>
      </c>
      <c r="H3" t="s">
        <v>8</v>
      </c>
    </row>
    <row r="4" spans="1:9" x14ac:dyDescent="0.25">
      <c r="A4" s="2" t="s">
        <v>9</v>
      </c>
      <c r="B4" s="2" t="s">
        <v>10</v>
      </c>
      <c r="C4" s="2" t="s">
        <v>21</v>
      </c>
      <c r="D4" s="2">
        <v>93.48</v>
      </c>
      <c r="E4" s="2">
        <v>91.76</v>
      </c>
      <c r="F4" s="2">
        <v>89.7</v>
      </c>
      <c r="G4" s="2">
        <v>89.11</v>
      </c>
      <c r="H4" s="2">
        <v>77.64</v>
      </c>
      <c r="I4" s="4">
        <f>AVERAGE(D4:H4)</f>
        <v>88.337999999999994</v>
      </c>
    </row>
    <row r="5" spans="1:9" x14ac:dyDescent="0.25">
      <c r="A5" s="2" t="s">
        <v>9</v>
      </c>
      <c r="B5" s="2" t="s">
        <v>11</v>
      </c>
      <c r="C5" s="2" t="s">
        <v>21</v>
      </c>
      <c r="D5" s="2">
        <v>98.63</v>
      </c>
      <c r="E5" s="2">
        <v>100</v>
      </c>
      <c r="F5" s="2">
        <v>97.28</v>
      </c>
      <c r="G5" s="2">
        <v>96.82</v>
      </c>
      <c r="H5" s="2">
        <v>79.08</v>
      </c>
      <c r="I5" s="4">
        <f t="shared" ref="I5:I15" si="0">AVERAGE(D5:H5)</f>
        <v>94.361999999999995</v>
      </c>
    </row>
    <row r="6" spans="1:9" x14ac:dyDescent="0.25">
      <c r="A6" s="2" t="s">
        <v>9</v>
      </c>
      <c r="B6" s="2" t="s">
        <v>12</v>
      </c>
      <c r="C6" s="2" t="s">
        <v>21</v>
      </c>
      <c r="D6" s="2">
        <v>96.82</v>
      </c>
      <c r="E6" s="2">
        <v>81.06</v>
      </c>
      <c r="F6" s="2">
        <v>84.87</v>
      </c>
      <c r="G6" s="2">
        <v>92.83</v>
      </c>
      <c r="H6" s="2">
        <v>69.59</v>
      </c>
      <c r="I6" s="4">
        <f t="shared" si="0"/>
        <v>85.033999999999992</v>
      </c>
    </row>
    <row r="7" spans="1:9" x14ac:dyDescent="0.25">
      <c r="A7" s="2" t="s">
        <v>9</v>
      </c>
      <c r="B7" s="2" t="s">
        <v>13</v>
      </c>
      <c r="C7" s="2" t="s">
        <v>21</v>
      </c>
      <c r="D7" s="2">
        <v>82.79</v>
      </c>
      <c r="E7" s="2">
        <v>89.86</v>
      </c>
      <c r="F7" s="2">
        <v>96.58</v>
      </c>
      <c r="G7" s="2">
        <v>96.04</v>
      </c>
      <c r="H7" s="2">
        <v>77.73</v>
      </c>
      <c r="I7" s="4">
        <f t="shared" si="0"/>
        <v>88.600000000000009</v>
      </c>
    </row>
    <row r="8" spans="1:9" x14ac:dyDescent="0.25">
      <c r="A8" s="2" t="s">
        <v>9</v>
      </c>
      <c r="B8" s="2" t="s">
        <v>14</v>
      </c>
      <c r="C8" s="2" t="s">
        <v>21</v>
      </c>
      <c r="D8" s="2">
        <v>93.27</v>
      </c>
      <c r="E8" s="2">
        <v>81.150000000000006</v>
      </c>
      <c r="F8" s="2">
        <v>88.51</v>
      </c>
      <c r="G8" s="2">
        <v>93.33</v>
      </c>
      <c r="H8" s="2">
        <v>69.45</v>
      </c>
      <c r="I8" s="4">
        <f t="shared" si="0"/>
        <v>85.141999999999996</v>
      </c>
    </row>
    <row r="9" spans="1:9" x14ac:dyDescent="0.25">
      <c r="D9" s="6">
        <f>AVERAGE(D4:D8)</f>
        <v>92.998000000000005</v>
      </c>
      <c r="E9" s="6">
        <f t="shared" ref="E9:I9" si="1">AVERAGE(E4:E8)</f>
        <v>88.766000000000005</v>
      </c>
      <c r="F9" s="6">
        <f t="shared" si="1"/>
        <v>91.388000000000005</v>
      </c>
      <c r="G9" s="6">
        <f t="shared" si="1"/>
        <v>93.626000000000005</v>
      </c>
      <c r="H9" s="6">
        <f t="shared" si="1"/>
        <v>74.698000000000008</v>
      </c>
      <c r="I9" s="6">
        <f t="shared" si="1"/>
        <v>88.295199999999994</v>
      </c>
    </row>
    <row r="12" spans="1:9" x14ac:dyDescent="0.25">
      <c r="A12" s="3" t="s">
        <v>9</v>
      </c>
      <c r="B12" s="3" t="s">
        <v>15</v>
      </c>
      <c r="C12" s="3" t="s">
        <v>22</v>
      </c>
      <c r="D12" s="3">
        <v>92.87</v>
      </c>
      <c r="E12" s="3">
        <v>87.8</v>
      </c>
      <c r="F12" s="3">
        <v>91.53</v>
      </c>
      <c r="G12" s="3">
        <v>90.67</v>
      </c>
      <c r="H12" s="3">
        <v>71.52</v>
      </c>
      <c r="I12" s="5">
        <f>AVERAGE(D12:H12)</f>
        <v>86.878000000000014</v>
      </c>
    </row>
    <row r="13" spans="1:9" x14ac:dyDescent="0.25">
      <c r="A13" s="3" t="s">
        <v>9</v>
      </c>
      <c r="B13" s="3" t="s">
        <v>16</v>
      </c>
      <c r="C13" s="3" t="s">
        <v>22</v>
      </c>
      <c r="D13" s="3">
        <v>92.49</v>
      </c>
      <c r="E13" s="3">
        <v>94.03</v>
      </c>
      <c r="F13" s="3">
        <v>89.41</v>
      </c>
      <c r="G13" s="3">
        <v>93.13</v>
      </c>
      <c r="H13" s="3">
        <v>54.46</v>
      </c>
      <c r="I13" s="5">
        <f>AVERAGE(D13:H13)</f>
        <v>84.703999999999979</v>
      </c>
    </row>
    <row r="14" spans="1:9" x14ac:dyDescent="0.25">
      <c r="A14" s="3" t="s">
        <v>9</v>
      </c>
      <c r="B14" s="3" t="s">
        <v>17</v>
      </c>
      <c r="C14" s="3" t="s">
        <v>22</v>
      </c>
      <c r="D14" s="3">
        <v>97.73</v>
      </c>
      <c r="E14" s="3">
        <v>90.03</v>
      </c>
      <c r="F14" s="3">
        <v>92.49</v>
      </c>
      <c r="G14" s="3">
        <v>80.319999999999993</v>
      </c>
      <c r="H14" s="3">
        <v>60.81</v>
      </c>
      <c r="I14" s="5">
        <f>AVERAGE(D14:H14)</f>
        <v>84.275999999999996</v>
      </c>
    </row>
    <row r="15" spans="1:9" x14ac:dyDescent="0.25">
      <c r="A15" s="3" t="s">
        <v>9</v>
      </c>
      <c r="B15" s="3" t="s">
        <v>18</v>
      </c>
      <c r="C15" s="3" t="s">
        <v>22</v>
      </c>
      <c r="D15" s="3">
        <v>98.82</v>
      </c>
      <c r="E15" s="3">
        <v>100</v>
      </c>
      <c r="F15" s="3">
        <v>97</v>
      </c>
      <c r="G15" s="3">
        <v>96.21</v>
      </c>
      <c r="H15" s="3">
        <v>62.29</v>
      </c>
      <c r="I15" s="5">
        <f>AVERAGE(D15:H15)</f>
        <v>90.864000000000004</v>
      </c>
    </row>
    <row r="16" spans="1:9" x14ac:dyDescent="0.25">
      <c r="A16" s="3" t="s">
        <v>9</v>
      </c>
      <c r="B16" s="3" t="s">
        <v>19</v>
      </c>
      <c r="C16" s="3" t="s">
        <v>22</v>
      </c>
      <c r="D16" s="3">
        <v>95.43</v>
      </c>
      <c r="E16" s="3">
        <v>86.27</v>
      </c>
      <c r="F16" s="3">
        <v>92.11</v>
      </c>
      <c r="G16" s="3">
        <v>94.06</v>
      </c>
      <c r="H16" s="3">
        <v>72.5</v>
      </c>
      <c r="I16" s="5">
        <f>AVERAGE(D16:H16)</f>
        <v>88.073999999999998</v>
      </c>
    </row>
    <row r="17" spans="1:9" x14ac:dyDescent="0.25">
      <c r="A17" s="3" t="s">
        <v>9</v>
      </c>
      <c r="B17" s="3" t="s">
        <v>20</v>
      </c>
      <c r="C17" s="3" t="s">
        <v>22</v>
      </c>
      <c r="D17" s="3">
        <v>94.7</v>
      </c>
      <c r="E17" s="3">
        <v>86.8</v>
      </c>
      <c r="F17" s="3">
        <v>91.64</v>
      </c>
      <c r="G17" s="3">
        <v>93.96</v>
      </c>
      <c r="H17" s="3">
        <v>72.34</v>
      </c>
      <c r="I17" s="5">
        <f>AVERAGE(D17:H17)</f>
        <v>87.887999999999991</v>
      </c>
    </row>
    <row r="18" spans="1:9" x14ac:dyDescent="0.25">
      <c r="D18" s="6">
        <f>AVERAGE(D12:D17)</f>
        <v>95.340000000000018</v>
      </c>
      <c r="E18" s="6">
        <f t="shared" ref="E18:I18" si="2">AVERAGE(E12:E17)</f>
        <v>90.821666666666658</v>
      </c>
      <c r="F18" s="6">
        <f t="shared" si="2"/>
        <v>92.363333333333344</v>
      </c>
      <c r="G18" s="6">
        <f t="shared" si="2"/>
        <v>91.391666666666666</v>
      </c>
      <c r="H18" s="6">
        <f t="shared" si="2"/>
        <v>65.653333333333322</v>
      </c>
      <c r="I18" s="6">
        <f t="shared" si="2"/>
        <v>87.11399999999999</v>
      </c>
    </row>
    <row r="19" spans="1:9" x14ac:dyDescent="0.25">
      <c r="D19" s="7">
        <f>_xlfn.T.TEST(D4:D8,D12:D17,2,2)</f>
        <v>0.41367138220731048</v>
      </c>
      <c r="E19" s="7">
        <f t="shared" ref="E19:I19" si="3">_xlfn.T.TEST(E4:E8,E12:E17,2,2)</f>
        <v>0.62065505675687827</v>
      </c>
      <c r="F19" s="7">
        <f t="shared" si="3"/>
        <v>0.69933126370239562</v>
      </c>
      <c r="G19" s="7">
        <f t="shared" si="3"/>
        <v>0.45410108093699841</v>
      </c>
      <c r="H19" s="8">
        <f t="shared" si="3"/>
        <v>4.6341494587061598E-2</v>
      </c>
      <c r="I19" s="7">
        <f t="shared" si="3"/>
        <v>0.54593375269778766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UNIVERISTA' DEGLI STUDI DI TERAMO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nuovo2</dc:creator>
  <cp:lastModifiedBy>nuovo2</cp:lastModifiedBy>
  <dcterms:created xsi:type="dcterms:W3CDTF">2023-03-24T10:36:40Z</dcterms:created>
  <dcterms:modified xsi:type="dcterms:W3CDTF">2023-03-24T10:51:46Z</dcterms:modified>
</cp:coreProperties>
</file>