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 filterPrivacy="1" autoCompressPictures="0"/>
  <xr:revisionPtr revIDLastSave="0" documentId="13_ncr:1_{D96FE498-52FB-B94D-B99C-E9BAB985C4AC}" xr6:coauthVersionLast="47" xr6:coauthVersionMax="47" xr10:uidLastSave="{00000000-0000-0000-0000-000000000000}"/>
  <bookViews>
    <workbookView xWindow="1760" yWindow="500" windowWidth="36380" windowHeight="18280" xr2:uid="{00000000-000D-0000-FFFF-FFFF00000000}"/>
  </bookViews>
  <sheets>
    <sheet name="dati abs e curva media 2023" sheetId="15" r:id="rId1"/>
    <sheet name="Foglio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" i="15" l="1"/>
  <c r="H3" i="15"/>
  <c r="H4" i="15"/>
  <c r="H5" i="15"/>
  <c r="H6" i="15"/>
  <c r="H7" i="15"/>
  <c r="H2" i="15"/>
  <c r="G3" i="15"/>
  <c r="G4" i="15"/>
  <c r="G5" i="15"/>
  <c r="G6" i="15"/>
  <c r="G7" i="15"/>
  <c r="I2" i="15" l="1"/>
  <c r="I3" i="15"/>
  <c r="I4" i="15"/>
  <c r="I5" i="15"/>
  <c r="I6" i="15"/>
  <c r="I7" i="15"/>
</calcChain>
</file>

<file path=xl/sharedStrings.xml><?xml version="1.0" encoding="utf-8"?>
<sst xmlns="http://schemas.openxmlformats.org/spreadsheetml/2006/main" count="9" uniqueCount="9">
  <si>
    <t>ppm</t>
  </si>
  <si>
    <t>Alessia</t>
  </si>
  <si>
    <t>MEDIA</t>
  </si>
  <si>
    <t>dev. Std</t>
  </si>
  <si>
    <t>cv</t>
  </si>
  <si>
    <t>Giada</t>
  </si>
  <si>
    <t>Daiana</t>
  </si>
  <si>
    <t>Samuele</t>
  </si>
  <si>
    <t>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</si>
</sst>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GB"/>
        </a:p>
      </c:txPr>
    </c:title>
    <c:autoTitleDeleted val="0"/>
    <c:plotArea>
      <c:layout>
        <c:manualLayout>
          <c:layoutTarget val="inner"/>
          <c:xMode val="edge"/>
          <c:yMode val="edge"/>
          <c:x val="0.12704513299901482"/>
          <c:y val="0.10510882066707954"/>
          <c:w val="0.81388552677387571"/>
          <c:h val="0.74151884455454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'dati abs e curva media 2023'!$G$1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1745798943470338E-2"/>
                  <c:y val="0.28320961342561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GB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'dati abs e curva media 2023'!$H$2:$H$7</c:f>
                <c:numCache>
                  <c:formatCode>General</c:formatCode>
                  <c:ptCount val="6"/>
                  <c:pt idx="0">
                    <c:v>0.10471031467816352</c:v>
                  </c:pt>
                  <c:pt idx="1">
                    <c:v>0.12562211854075137</c:v>
                  </c:pt>
                  <c:pt idx="2">
                    <c:v>0.17105822595440043</c:v>
                  </c:pt>
                  <c:pt idx="3">
                    <c:v>0.26265614403626597</c:v>
                  </c:pt>
                  <c:pt idx="4">
                    <c:v>0.242534533623564</c:v>
                  </c:pt>
                  <c:pt idx="5">
                    <c:v>0.38311399521987366</c:v>
                  </c:pt>
                </c:numCache>
              </c:numRef>
            </c:plus>
            <c:minus>
              <c:numRef>
                <c:f>'dati abs e curva media 2023'!$H$2:$H$7</c:f>
                <c:numCache>
                  <c:formatCode>General</c:formatCode>
                  <c:ptCount val="6"/>
                  <c:pt idx="0">
                    <c:v>0.10471031467816352</c:v>
                  </c:pt>
                  <c:pt idx="1">
                    <c:v>0.12562211854075137</c:v>
                  </c:pt>
                  <c:pt idx="2">
                    <c:v>0.17105822595440043</c:v>
                  </c:pt>
                  <c:pt idx="3">
                    <c:v>0.26265614403626597</c:v>
                  </c:pt>
                  <c:pt idx="4">
                    <c:v>0.242534533623564</c:v>
                  </c:pt>
                  <c:pt idx="5">
                    <c:v>0.38311399521987366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'dati abs e curva media 2023'!$A$2:$A$7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 2023'!$G$2:$G$7</c:f>
              <c:numCache>
                <c:formatCode>General</c:formatCode>
                <c:ptCount val="6"/>
                <c:pt idx="0">
                  <c:v>0.25774999999999998</c:v>
                </c:pt>
                <c:pt idx="1">
                  <c:v>0.44075000000000003</c:v>
                </c:pt>
                <c:pt idx="2">
                  <c:v>0.80274999999999996</c:v>
                </c:pt>
                <c:pt idx="3">
                  <c:v>1.1752500000000001</c:v>
                </c:pt>
                <c:pt idx="4">
                  <c:v>1.4235</c:v>
                </c:pt>
                <c:pt idx="5">
                  <c:v>1.7086666666666668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51-2548-899D-0A4C1FE6C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254463"/>
        <c:axId val="120868719"/>
      </c:scatterChart>
      <c:valAx>
        <c:axId val="128254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800" b="1"/>
                  <a:t>Acido</a:t>
                </a:r>
                <a:r>
                  <a:rPr lang="it-IT" sz="1800" b="1" baseline="0"/>
                  <a:t> Gallico (ppm) </a:t>
                </a:r>
                <a:endParaRPr lang="it-IT" sz="1800" b="1"/>
              </a:p>
            </c:rich>
          </c:tx>
          <c:layout>
            <c:manualLayout>
              <c:xMode val="edge"/>
              <c:yMode val="edge"/>
              <c:x val="0.40617283749562327"/>
              <c:y val="0.95579930415674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GB"/>
          </a:p>
        </c:txPr>
        <c:crossAx val="120868719"/>
        <c:crosses val="autoZero"/>
        <c:crossBetween val="midCat"/>
      </c:valAx>
      <c:valAx>
        <c:axId val="1208687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2000" b="1"/>
                  <a:t>Abs </a:t>
                </a:r>
                <a:r>
                  <a:rPr lang="it-IT" sz="2000" b="1" baseline="-25000"/>
                  <a:t>765nm</a:t>
                </a:r>
              </a:p>
              <a:p>
                <a:pPr>
                  <a:defRPr sz="2000" b="1"/>
                </a:pPr>
                <a:endParaRPr lang="it-IT" sz="20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GB"/>
          </a:p>
        </c:txPr>
        <c:crossAx val="128254463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GB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630198</xdr:colOff>
      <xdr:row>0</xdr:row>
      <xdr:rowOff>0</xdr:rowOff>
    </xdr:from>
    <xdr:to>
      <xdr:col>13</xdr:col>
      <xdr:colOff>127001</xdr:colOff>
      <xdr:row>21</xdr:row>
      <xdr:rowOff>107790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9A5AB55-4898-2A4A-938B-CBBD49DCA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54B7-5D54-B644-9BAD-1DBDD5DDF45F}">
  <dimension ref="A1:I7"/>
  <sheetViews>
    <sheetView tabSelected="1" zoomScale="170" zoomScaleNormal="170" workbookViewId="0">
      <selection activeCell="G3" sqref="G3"/>
    </sheetView>
  </sheetViews>
  <sheetFormatPr baseColWidth="10" defaultColWidth="8.83203125" defaultRowHeight="15" x14ac:dyDescent="0.2"/>
  <sheetData>
    <row r="1" spans="1:9" x14ac:dyDescent="0.2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2</v>
      </c>
      <c r="H1" t="s">
        <v>3</v>
      </c>
      <c r="I1" t="s">
        <v>4</v>
      </c>
    </row>
    <row r="2" spans="1:9" x14ac:dyDescent="0.2">
      <c r="A2">
        <v>1</v>
      </c>
      <c r="B2">
        <v>0.224</v>
      </c>
      <c r="C2">
        <v>0.152</v>
      </c>
      <c r="D2">
        <v>0.30199999999999999</v>
      </c>
      <c r="E2">
        <v>0.19400000000000001</v>
      </c>
      <c r="F2">
        <v>0.38300000000000001</v>
      </c>
      <c r="G2">
        <f>AVERAGE(C2:F2)</f>
        <v>0.25774999999999998</v>
      </c>
      <c r="H2">
        <f>STDEV(C2:F2)</f>
        <v>0.10471031467816352</v>
      </c>
      <c r="I2">
        <f>H2/G2*100</f>
        <v>40.624758362042108</v>
      </c>
    </row>
    <row r="3" spans="1:9" x14ac:dyDescent="0.2">
      <c r="A3">
        <v>2</v>
      </c>
      <c r="B3">
        <v>0.13800000000000001</v>
      </c>
      <c r="C3">
        <v>0.29399999999999998</v>
      </c>
      <c r="D3">
        <v>0.48799999999999999</v>
      </c>
      <c r="E3">
        <v>0.39400000000000002</v>
      </c>
      <c r="F3">
        <v>0.58699999999999997</v>
      </c>
      <c r="G3">
        <f t="shared" ref="G3:G7" si="0">AVERAGE(C3:F3)</f>
        <v>0.44075000000000003</v>
      </c>
      <c r="H3">
        <f t="shared" ref="H3:H7" si="1">STDEV(C3:F3)</f>
        <v>0.12562211854075137</v>
      </c>
      <c r="I3">
        <f t="shared" ref="I3:I7" si="2">H3/G3*100</f>
        <v>28.501898704651467</v>
      </c>
    </row>
    <row r="4" spans="1:9" x14ac:dyDescent="0.2">
      <c r="A4">
        <v>4</v>
      </c>
      <c r="B4">
        <v>0.11899999999999999</v>
      </c>
      <c r="C4">
        <v>0.59199999999999997</v>
      </c>
      <c r="D4">
        <v>0.874</v>
      </c>
      <c r="E4">
        <v>0.753</v>
      </c>
      <c r="F4">
        <v>0.99199999999999999</v>
      </c>
      <c r="G4">
        <f t="shared" si="0"/>
        <v>0.80274999999999996</v>
      </c>
      <c r="H4">
        <f t="shared" si="1"/>
        <v>0.17105822595440043</v>
      </c>
      <c r="I4">
        <f t="shared" si="2"/>
        <v>21.309028458972339</v>
      </c>
    </row>
    <row r="5" spans="1:9" x14ac:dyDescent="0.2">
      <c r="A5">
        <v>6</v>
      </c>
      <c r="B5">
        <v>0.18099999999999999</v>
      </c>
      <c r="C5">
        <v>0.82299999999999995</v>
      </c>
      <c r="D5">
        <v>1.2130000000000001</v>
      </c>
      <c r="E5">
        <v>1.206</v>
      </c>
      <c r="F5">
        <v>1.4590000000000001</v>
      </c>
      <c r="G5">
        <f t="shared" si="0"/>
        <v>1.1752500000000001</v>
      </c>
      <c r="H5">
        <f t="shared" si="1"/>
        <v>0.26265614403626597</v>
      </c>
      <c r="I5">
        <f t="shared" si="2"/>
        <v>22.348959288344261</v>
      </c>
    </row>
    <row r="6" spans="1:9" x14ac:dyDescent="0.2">
      <c r="A6">
        <v>8</v>
      </c>
      <c r="B6">
        <v>0.25900000000000001</v>
      </c>
      <c r="C6">
        <v>1.0840000000000001</v>
      </c>
      <c r="D6">
        <v>1.4259999999999999</v>
      </c>
      <c r="E6">
        <v>1.5449999999999999</v>
      </c>
      <c r="F6">
        <v>1.639</v>
      </c>
      <c r="G6">
        <f t="shared" si="0"/>
        <v>1.4235</v>
      </c>
      <c r="H6">
        <f t="shared" si="1"/>
        <v>0.242534533623564</v>
      </c>
      <c r="I6">
        <f t="shared" si="2"/>
        <v>17.037901905413698</v>
      </c>
    </row>
    <row r="7" spans="1:9" x14ac:dyDescent="0.2">
      <c r="A7">
        <v>10</v>
      </c>
      <c r="B7">
        <v>0.32200000000000001</v>
      </c>
      <c r="C7">
        <v>1.2729999999999999</v>
      </c>
      <c r="D7">
        <v>1.86</v>
      </c>
      <c r="F7">
        <v>1.9930000000000001</v>
      </c>
      <c r="G7">
        <f t="shared" si="0"/>
        <v>1.7086666666666668</v>
      </c>
      <c r="H7">
        <f t="shared" si="1"/>
        <v>0.38311399521987366</v>
      </c>
      <c r="I7">
        <f t="shared" si="2"/>
        <v>22.421810098705048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abs e curva media 2023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2023-05-19T07:12:37Z</dcterms:modified>
</cp:coreProperties>
</file>