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solangeramazzotti/Desktop/Lezioni Viticol Speciale 20:21/lezioni/2. impianto /"/>
    </mc:Choice>
  </mc:AlternateContent>
  <xr:revisionPtr revIDLastSave="0" documentId="8_{FB9539C2-2B45-8A4D-9A2E-AD89D50CE8EF}" xr6:coauthVersionLast="46" xr6:coauthVersionMax="46" xr10:uidLastSave="{00000000-0000-0000-0000-000000000000}"/>
  <bookViews>
    <workbookView xWindow="380" yWindow="500" windowWidth="28040" windowHeight="15980" activeTab="1" xr2:uid="{9A87DC96-CFE0-4D49-B1B2-84E5AF7C2F03}"/>
  </bookViews>
  <sheets>
    <sheet name="Foglio1" sheetId="1" r:id="rId1"/>
    <sheet name="ESEMPIO alta densità"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2" l="1"/>
  <c r="F35" i="2"/>
  <c r="F34" i="2"/>
  <c r="F33" i="2"/>
  <c r="F32" i="2"/>
  <c r="F31" i="2"/>
  <c r="F35" i="1"/>
  <c r="F34" i="1"/>
  <c r="F33" i="1"/>
  <c r="F32" i="1"/>
  <c r="F31" i="1"/>
  <c r="F30" i="1"/>
  <c r="F14" i="2"/>
  <c r="F15" i="2"/>
  <c r="F16" i="2"/>
  <c r="F28" i="2"/>
  <c r="F27" i="2"/>
  <c r="F26" i="2"/>
  <c r="F25" i="2"/>
  <c r="F24" i="2"/>
  <c r="F23" i="2"/>
  <c r="F22" i="2"/>
  <c r="F21" i="2"/>
  <c r="F20" i="2"/>
  <c r="F19" i="2"/>
  <c r="F18" i="2"/>
  <c r="F17" i="2"/>
  <c r="F11" i="2"/>
  <c r="F10" i="2"/>
  <c r="F9" i="2"/>
  <c r="F8" i="2"/>
  <c r="F7" i="2"/>
  <c r="F6" i="2"/>
  <c r="F5" i="2"/>
  <c r="F4" i="2"/>
  <c r="F14" i="1"/>
  <c r="F15" i="1"/>
  <c r="F16" i="1"/>
  <c r="F17" i="1"/>
  <c r="F18" i="1"/>
  <c r="F19" i="1"/>
  <c r="F20" i="1"/>
  <c r="F21" i="1"/>
  <c r="F22" i="1"/>
  <c r="F23" i="1"/>
  <c r="F24" i="1"/>
  <c r="F25" i="1"/>
  <c r="F26" i="1"/>
  <c r="F27" i="1"/>
  <c r="F13" i="1"/>
  <c r="F4" i="1"/>
  <c r="F5" i="1"/>
  <c r="F6" i="1"/>
  <c r="F7" i="1"/>
  <c r="F8" i="1"/>
  <c r="F9" i="1"/>
  <c r="F10" i="1"/>
  <c r="F3" i="1"/>
  <c r="F36" i="1"/>
  <c r="F37" i="2" l="1"/>
  <c r="F29" i="2"/>
  <c r="F12" i="2"/>
  <c r="F41" i="2" s="1"/>
  <c r="F28" i="1"/>
  <c r="F11" i="1"/>
  <c r="F40" i="1"/>
</calcChain>
</file>

<file path=xl/sharedStrings.xml><?xml version="1.0" encoding="utf-8"?>
<sst xmlns="http://schemas.openxmlformats.org/spreadsheetml/2006/main" count="189" uniqueCount="65">
  <si>
    <t xml:space="preserve">operazione </t>
  </si>
  <si>
    <t>tipo</t>
  </si>
  <si>
    <t>prezzo unitario</t>
  </si>
  <si>
    <t>spianamento</t>
  </si>
  <si>
    <t>scasso</t>
  </si>
  <si>
    <t>drenaggio</t>
  </si>
  <si>
    <t>analisi suolo</t>
  </si>
  <si>
    <t>concimazione</t>
  </si>
  <si>
    <t>aratura</t>
  </si>
  <si>
    <t>affinamento</t>
  </si>
  <si>
    <t>squadro</t>
  </si>
  <si>
    <t>ruspa</t>
  </si>
  <si>
    <t>ripuntatore</t>
  </si>
  <si>
    <t>scavo e chiusura</t>
  </si>
  <si>
    <t>prelievo e spese lab</t>
  </si>
  <si>
    <t>spandiconcime</t>
  </si>
  <si>
    <t>profnditò 50 cm</t>
  </si>
  <si>
    <t>estirpatura+erpiacatura</t>
  </si>
  <si>
    <t>solo allinemamento filari</t>
  </si>
  <si>
    <t>quantità</t>
  </si>
  <si>
    <t xml:space="preserve">concimi </t>
  </si>
  <si>
    <t>ossido di potassio</t>
  </si>
  <si>
    <t>ossido di magnesio</t>
  </si>
  <si>
    <t>barbatelle</t>
  </si>
  <si>
    <t>pali cemento precompresso</t>
  </si>
  <si>
    <t>di testata 9x9 h300</t>
  </si>
  <si>
    <t>intermedi 8x8 h 270</t>
  </si>
  <si>
    <t>fili</t>
  </si>
  <si>
    <t>ancore</t>
  </si>
  <si>
    <t>tutori</t>
  </si>
  <si>
    <t>accessori</t>
  </si>
  <si>
    <t>pacciamatura</t>
  </si>
  <si>
    <t>tubo pvc rivestito</t>
  </si>
  <si>
    <t>certificate</t>
  </si>
  <si>
    <t>acciaio inox n13 (1kg=40m)</t>
  </si>
  <si>
    <t xml:space="preserve"> crapal n13 (1kg=40m)</t>
  </si>
  <si>
    <t>eliche zincate L=1m (diam 14)</t>
  </si>
  <si>
    <t>tondino nervato diam 8mm h 120</t>
  </si>
  <si>
    <t>collari e ganci tendifilo</t>
  </si>
  <si>
    <t>ganci per fili mobili pali 8x8</t>
  </si>
  <si>
    <t>ganci blocca filo per tutori</t>
  </si>
  <si>
    <t>film polietilene nero (0,12x1m)</t>
  </si>
  <si>
    <t>COSTO DEI MATERIALI</t>
  </si>
  <si>
    <t>INTERVENTI SUL TERRENO</t>
  </si>
  <si>
    <t>PIANTAMENTEO BARBATELLE E MESSA IN OPERA MATERIALI</t>
  </si>
  <si>
    <t>pali</t>
  </si>
  <si>
    <t>armatura</t>
  </si>
  <si>
    <t>traporti</t>
  </si>
  <si>
    <t>trapianto meccanico</t>
  </si>
  <si>
    <t>piantamento</t>
  </si>
  <si>
    <t>posa in opera fili, ancore, collari</t>
  </si>
  <si>
    <t>trattrice e conducente</t>
  </si>
  <si>
    <t>stendimento meccanico e foratura</t>
  </si>
  <si>
    <t>ALTRE SPESE</t>
  </si>
  <si>
    <t>Consulenza tecnica</t>
  </si>
  <si>
    <t>TOTALE COSTO IMPIANTO</t>
  </si>
  <si>
    <t>TOTALE</t>
  </si>
  <si>
    <t xml:space="preserve">importo totale </t>
  </si>
  <si>
    <t>ore</t>
  </si>
  <si>
    <t>m</t>
  </si>
  <si>
    <t>kg</t>
  </si>
  <si>
    <t>n°</t>
  </si>
  <si>
    <t>anidride fosforica</t>
  </si>
  <si>
    <t>posa in opera tutori e blocca filo</t>
  </si>
  <si>
    <t>IPOTESI: impianto 20000 viti ad alberello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</si>
</sst>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2"/>
      <color theme="1"/>
      <name val="Calibri"/>
      <family val="2"/>
      <scheme val="minor"/>
    </font>
    <font>
      <sz val="12"/>
      <color theme="0"/>
      <name val="Calibri"/>
      <family val="2"/>
      <scheme val="minor"/>
    </font>
    <font>
      <sz val="8"/>
      <name val="Calibri"/>
      <family val="2"/>
      <scheme val="minor"/>
    </font>
    <font>
      <b/>
      <sz val="20"/>
      <color theme="1"/>
      <name val="Calibri"/>
      <family val="2"/>
      <scheme val="minor"/>
    </font>
    <font>
      <sz val="20"/>
      <color theme="1"/>
      <name val="Calibri"/>
      <family val="2"/>
      <scheme val="minor"/>
    </font>
    <font>
      <b/>
      <sz val="20"/>
      <color theme="0"/>
      <name val="Calibri"/>
      <family val="2"/>
      <scheme val="minor"/>
    </font>
    <font>
      <sz val="20"/>
      <color theme="0"/>
      <name val="Calibri"/>
      <family val="2"/>
      <scheme val="minor"/>
    </font>
  </fonts>
  <fills count="14">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59999389629810485"/>
        <bgColor indexed="65"/>
      </patternFill>
    </fill>
  </fills>
  <borders count="1">
    <border>
      <left/>
      <right/>
      <top/>
      <bottom/>
      <diagonal/>
    </border>
  </borders>
  <cellStyleXfs count="13">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cellStyleXfs>
  <cellXfs count="44">
    <xf numFmtId="0" fontId="0" fillId="0" borderId="0" xfId="0"/>
    <xf numFmtId="0" fontId="4" fillId="4" borderId="0" xfId="3" applyFont="1"/>
    <xf numFmtId="0" fontId="5" fillId="4" borderId="0" xfId="3" applyFont="1"/>
    <xf numFmtId="0" fontId="5" fillId="4" borderId="0" xfId="3" applyFont="1" applyAlignment="1">
      <alignment horizontal="center"/>
    </xf>
    <xf numFmtId="0" fontId="5" fillId="0" borderId="0" xfId="0" applyFont="1"/>
    <xf numFmtId="0" fontId="4" fillId="3" borderId="0" xfId="2" applyFont="1"/>
    <xf numFmtId="0" fontId="4" fillId="3" borderId="0" xfId="2" applyFont="1" applyAlignment="1">
      <alignment horizontal="center"/>
    </xf>
    <xf numFmtId="0" fontId="5" fillId="3" borderId="0" xfId="2" applyFont="1"/>
    <xf numFmtId="0" fontId="5" fillId="3" borderId="0" xfId="2" applyFont="1" applyAlignment="1">
      <alignment horizontal="center"/>
    </xf>
    <xf numFmtId="0" fontId="6" fillId="2" borderId="0" xfId="1" applyFont="1"/>
    <xf numFmtId="0" fontId="7" fillId="2" borderId="0" xfId="1" applyFont="1"/>
    <xf numFmtId="0" fontId="7" fillId="2" borderId="0" xfId="1" applyFont="1" applyAlignment="1">
      <alignment horizontal="center"/>
    </xf>
    <xf numFmtId="0" fontId="6" fillId="2" borderId="0" xfId="1" applyFont="1" applyAlignment="1">
      <alignment horizontal="center"/>
    </xf>
    <xf numFmtId="0" fontId="4" fillId="7" borderId="0" xfId="6" applyFont="1"/>
    <xf numFmtId="0" fontId="5" fillId="7" borderId="0" xfId="6" applyFont="1"/>
    <xf numFmtId="0" fontId="5" fillId="7" borderId="0" xfId="6" applyFont="1" applyAlignment="1">
      <alignment horizontal="center"/>
    </xf>
    <xf numFmtId="0" fontId="5" fillId="6" borderId="0" xfId="5" applyFont="1"/>
    <xf numFmtId="0" fontId="5" fillId="6" borderId="0" xfId="5" applyFont="1" applyAlignment="1">
      <alignment horizontal="center"/>
    </xf>
    <xf numFmtId="0" fontId="6" fillId="5" borderId="0" xfId="4" applyFont="1"/>
    <xf numFmtId="0" fontId="7" fillId="5" borderId="0" xfId="4" applyFont="1"/>
    <xf numFmtId="0" fontId="7" fillId="5" borderId="0" xfId="4" applyFont="1" applyAlignment="1">
      <alignment horizontal="center"/>
    </xf>
    <xf numFmtId="1" fontId="6" fillId="5" borderId="0" xfId="4" applyNumberFormat="1" applyFont="1" applyAlignment="1">
      <alignment horizontal="center"/>
    </xf>
    <xf numFmtId="0" fontId="4" fillId="11" borderId="0" xfId="10" applyFont="1"/>
    <xf numFmtId="0" fontId="5" fillId="11" borderId="0" xfId="10" applyFont="1"/>
    <xf numFmtId="0" fontId="5" fillId="11" borderId="0" xfId="10" applyFont="1" applyAlignment="1">
      <alignment horizontal="center"/>
    </xf>
    <xf numFmtId="0" fontId="5" fillId="10" borderId="0" xfId="9" applyFont="1"/>
    <xf numFmtId="0" fontId="5" fillId="10" borderId="0" xfId="9" applyFont="1" applyAlignment="1">
      <alignment horizontal="center"/>
    </xf>
    <xf numFmtId="0" fontId="6" fillId="9" borderId="0" xfId="8" applyFont="1"/>
    <xf numFmtId="0" fontId="7" fillId="9" borderId="0" xfId="8" applyFont="1"/>
    <xf numFmtId="0" fontId="7" fillId="9" borderId="0" xfId="8" applyFont="1" applyAlignment="1">
      <alignment horizontal="center"/>
    </xf>
    <xf numFmtId="0" fontId="6" fillId="9" borderId="0" xfId="8" applyFont="1" applyAlignment="1">
      <alignment horizontal="center"/>
    </xf>
    <xf numFmtId="0" fontId="4" fillId="13" borderId="0" xfId="12" applyFont="1"/>
    <xf numFmtId="0" fontId="5" fillId="13" borderId="0" xfId="12" applyFont="1"/>
    <xf numFmtId="0" fontId="5" fillId="13" borderId="0" xfId="12" applyFont="1" applyAlignment="1">
      <alignment horizontal="center"/>
    </xf>
    <xf numFmtId="0" fontId="7" fillId="12" borderId="0" xfId="11" applyFont="1"/>
    <xf numFmtId="9" fontId="7" fillId="12" borderId="0" xfId="11" applyNumberFormat="1" applyFont="1"/>
    <xf numFmtId="0" fontId="7" fillId="12" borderId="0" xfId="11" applyFont="1" applyAlignment="1">
      <alignment horizontal="center"/>
    </xf>
    <xf numFmtId="0" fontId="6" fillId="12" borderId="0" xfId="11" applyFont="1" applyAlignment="1">
      <alignment horizontal="center"/>
    </xf>
    <xf numFmtId="0" fontId="5" fillId="0" borderId="0" xfId="0" applyFont="1" applyAlignment="1">
      <alignment horizontal="center"/>
    </xf>
    <xf numFmtId="0" fontId="6" fillId="8" borderId="0" xfId="7" applyFont="1"/>
    <xf numFmtId="0" fontId="6" fillId="8" borderId="0" xfId="7" applyFont="1" applyAlignment="1">
      <alignment horizontal="center"/>
    </xf>
    <xf numFmtId="0" fontId="5" fillId="6" borderId="0" xfId="5" applyFont="1" applyAlignment="1">
      <alignment horizontal="left" wrapText="1"/>
    </xf>
    <xf numFmtId="0" fontId="5" fillId="6" borderId="0" xfId="5" applyFont="1" applyAlignment="1">
      <alignment horizontal="left" vertical="center"/>
    </xf>
    <xf numFmtId="0" fontId="4" fillId="3" borderId="0" xfId="2" applyFont="1" applyAlignment="1">
      <alignment horizontal="center"/>
    </xf>
  </cellXfs>
  <cellStyles count="13">
    <cellStyle name="40% - Colore 1" xfId="2" builtinId="31"/>
    <cellStyle name="40% - Colore 2" xfId="5" builtinId="35"/>
    <cellStyle name="40% - Colore 4" xfId="9" builtinId="43"/>
    <cellStyle name="40% - Colore 6" xfId="12" builtinId="51"/>
    <cellStyle name="60% - Colore 1" xfId="3" builtinId="32"/>
    <cellStyle name="60% - Colore 2" xfId="6" builtinId="36"/>
    <cellStyle name="60% - Colore 4" xfId="10" builtinId="44"/>
    <cellStyle name="Colore 1" xfId="1" builtinId="29"/>
    <cellStyle name="Colore 2" xfId="4" builtinId="33"/>
    <cellStyle name="Colore 3" xfId="7" builtinId="37"/>
    <cellStyle name="Colore 4" xfId="8" builtinId="41"/>
    <cellStyle name="Colore 6" xfId="11" builtinId="49"/>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685800</xdr:colOff>
      <xdr:row>1</xdr:row>
      <xdr:rowOff>76200</xdr:rowOff>
    </xdr:from>
    <xdr:ext cx="5765800" cy="1297919"/>
    <xdr:sp macro="" textlink="">
      <xdr:nvSpPr>
        <xdr:cNvPr id="2" name="CasellaDiTesto 1">
          <a:extLst>
            <a:ext uri="{FF2B5EF4-FFF2-40B4-BE49-F238E27FC236}">
              <a16:creationId xmlns:a16="http://schemas.microsoft.com/office/drawing/2014/main" id="{197ADC62-0AC2-D441-B3EB-076D0C435D3E}"/>
            </a:ext>
          </a:extLst>
        </xdr:cNvPr>
        <xdr:cNvSpPr txBox="1"/>
      </xdr:nvSpPr>
      <xdr:spPr>
        <a:xfrm>
          <a:off x="19481800" y="406400"/>
          <a:ext cx="576580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100" b="0" i="0" u="none" strike="noStrike">
              <a:solidFill>
                <a:schemeClr val="tx1"/>
              </a:solidFill>
              <a:effectLst/>
              <a:latin typeface="+mn-lt"/>
              <a:ea typeface="+mn-ea"/>
              <a:cs typeface="+mn-cs"/>
            </a:rPr>
            <a:t>Lo studio avviene in un vigneto con una densità di 20.000 ceppi per ettaro, circa 4 volte quella di un vigneto classico; le piante sono allevate ad alberello ad una distanza di 0,7 m x 0,7 m. Questo impianto, tra i più densi al mondo, genera una competizione estrema tra le piante, che sono spinte al limite delle proprie possibilità. La crescita aerea rimane contenuta, con tronchi che raggiungano uno sviluppo di circa 50cm</a:t>
          </a:r>
        </a:p>
        <a:p>
          <a:endParaRPr lang="it-IT" sz="1100" b="0" i="0" u="none" strike="noStrike">
            <a:solidFill>
              <a:schemeClr val="tx1"/>
            </a:solidFill>
            <a:effectLst/>
            <a:latin typeface="+mn-lt"/>
            <a:ea typeface="+mn-ea"/>
            <a:cs typeface="+mn-cs"/>
          </a:endParaRPr>
        </a:p>
        <a:p>
          <a:endParaRPr lang="it-IT" sz="1100"/>
        </a:p>
      </xdr:txBody>
    </xdr:sp>
    <xdr:clientData/>
  </xdr:oneCellAnchor>
  <xdr:twoCellAnchor editAs="oneCell">
    <xdr:from>
      <xdr:col>6</xdr:col>
      <xdr:colOff>647700</xdr:colOff>
      <xdr:row>4</xdr:row>
      <xdr:rowOff>279400</xdr:rowOff>
    </xdr:from>
    <xdr:to>
      <xdr:col>11</xdr:col>
      <xdr:colOff>572291</xdr:colOff>
      <xdr:row>14</xdr:row>
      <xdr:rowOff>99164</xdr:rowOff>
    </xdr:to>
    <xdr:pic>
      <xdr:nvPicPr>
        <xdr:cNvPr id="3" name="Immagine 2">
          <a:extLst>
            <a:ext uri="{FF2B5EF4-FFF2-40B4-BE49-F238E27FC236}">
              <a16:creationId xmlns:a16="http://schemas.microsoft.com/office/drawing/2014/main" id="{D90B9315-34FE-EF4A-94DD-CF63FE1E2262}"/>
            </a:ext>
          </a:extLst>
        </xdr:cNvPr>
        <xdr:cNvPicPr>
          <a:picLocks noChangeAspect="1"/>
        </xdr:cNvPicPr>
      </xdr:nvPicPr>
      <xdr:blipFill>
        <a:blip xmlns:r="http://schemas.openxmlformats.org/officeDocument/2006/relationships" r:embed="rId1"/>
        <a:stretch>
          <a:fillRect/>
        </a:stretch>
      </xdr:blipFill>
      <xdr:spPr>
        <a:xfrm>
          <a:off x="19443700" y="1600200"/>
          <a:ext cx="4052091" cy="312176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AE17-71EC-2A4C-A304-ADBACD035733}">
  <dimension ref="A1:F40"/>
  <sheetViews>
    <sheetView topLeftCell="A23" workbookViewId="0">
      <selection activeCell="F30" sqref="F30:F35"/>
    </sheetView>
  </sheetViews>
  <sheetFormatPr baseColWidth="10" defaultRowHeight="26" x14ac:dyDescent="0.3"/>
  <cols>
    <col min="1" max="1" width="47.33203125" style="4" customWidth="1"/>
    <col min="2" max="2" width="54.6640625" style="4" customWidth="1"/>
    <col min="3" max="3" width="25" style="38" customWidth="1"/>
    <col min="4" max="4" width="25" style="4" customWidth="1"/>
    <col min="5" max="6" width="47.33203125" style="38" customWidth="1"/>
    <col min="7" max="16384" width="10.83203125" style="4"/>
  </cols>
  <sheetData>
    <row r="1" spans="1:6" x14ac:dyDescent="0.3">
      <c r="A1" s="1" t="s">
        <v>43</v>
      </c>
      <c r="B1" s="2"/>
      <c r="C1" s="3"/>
      <c r="D1" s="3"/>
      <c r="E1" s="3"/>
      <c r="F1" s="3"/>
    </row>
    <row r="2" spans="1:6" x14ac:dyDescent="0.3">
      <c r="A2" s="5" t="s">
        <v>0</v>
      </c>
      <c r="B2" s="5" t="s">
        <v>1</v>
      </c>
      <c r="C2" s="43" t="s">
        <v>19</v>
      </c>
      <c r="D2" s="43"/>
      <c r="E2" s="6" t="s">
        <v>2</v>
      </c>
      <c r="F2" s="6" t="s">
        <v>57</v>
      </c>
    </row>
    <row r="3" spans="1:6" x14ac:dyDescent="0.3">
      <c r="A3" s="7" t="s">
        <v>3</v>
      </c>
      <c r="B3" s="7" t="s">
        <v>11</v>
      </c>
      <c r="C3" s="8">
        <v>8</v>
      </c>
      <c r="D3" s="8" t="s">
        <v>58</v>
      </c>
      <c r="E3" s="8">
        <v>50</v>
      </c>
      <c r="F3" s="8">
        <f>C3*E3</f>
        <v>400</v>
      </c>
    </row>
    <row r="4" spans="1:6" x14ac:dyDescent="0.3">
      <c r="A4" s="7" t="s">
        <v>4</v>
      </c>
      <c r="B4" s="7" t="s">
        <v>12</v>
      </c>
      <c r="C4" s="8">
        <v>12</v>
      </c>
      <c r="D4" s="8" t="s">
        <v>58</v>
      </c>
      <c r="E4" s="8">
        <v>50</v>
      </c>
      <c r="F4" s="8">
        <f t="shared" ref="F4:F10" si="0">C4*E4</f>
        <v>600</v>
      </c>
    </row>
    <row r="5" spans="1:6" x14ac:dyDescent="0.3">
      <c r="A5" s="7" t="s">
        <v>5</v>
      </c>
      <c r="B5" s="7" t="s">
        <v>13</v>
      </c>
      <c r="C5" s="8">
        <v>200</v>
      </c>
      <c r="D5" s="8" t="s">
        <v>59</v>
      </c>
      <c r="E5" s="8">
        <v>2</v>
      </c>
      <c r="F5" s="8">
        <f t="shared" si="0"/>
        <v>400</v>
      </c>
    </row>
    <row r="6" spans="1:6" x14ac:dyDescent="0.3">
      <c r="A6" s="7" t="s">
        <v>6</v>
      </c>
      <c r="B6" s="7" t="s">
        <v>14</v>
      </c>
      <c r="C6" s="8">
        <v>1</v>
      </c>
      <c r="D6" s="8"/>
      <c r="E6" s="8">
        <v>400</v>
      </c>
      <c r="F6" s="8">
        <f t="shared" si="0"/>
        <v>400</v>
      </c>
    </row>
    <row r="7" spans="1:6" x14ac:dyDescent="0.3">
      <c r="A7" s="7" t="s">
        <v>7</v>
      </c>
      <c r="B7" s="7" t="s">
        <v>15</v>
      </c>
      <c r="C7" s="8">
        <v>3</v>
      </c>
      <c r="D7" s="8" t="s">
        <v>58</v>
      </c>
      <c r="E7" s="8">
        <v>20</v>
      </c>
      <c r="F7" s="8">
        <f t="shared" si="0"/>
        <v>60</v>
      </c>
    </row>
    <row r="8" spans="1:6" x14ac:dyDescent="0.3">
      <c r="A8" s="7" t="s">
        <v>8</v>
      </c>
      <c r="B8" s="7" t="s">
        <v>16</v>
      </c>
      <c r="C8" s="8">
        <v>6</v>
      </c>
      <c r="D8" s="8" t="s">
        <v>58</v>
      </c>
      <c r="E8" s="8">
        <v>20</v>
      </c>
      <c r="F8" s="8">
        <f t="shared" si="0"/>
        <v>120</v>
      </c>
    </row>
    <row r="9" spans="1:6" x14ac:dyDescent="0.3">
      <c r="A9" s="7" t="s">
        <v>9</v>
      </c>
      <c r="B9" s="7" t="s">
        <v>17</v>
      </c>
      <c r="C9" s="8">
        <v>7</v>
      </c>
      <c r="D9" s="8" t="s">
        <v>58</v>
      </c>
      <c r="E9" s="8">
        <v>20</v>
      </c>
      <c r="F9" s="8">
        <f t="shared" si="0"/>
        <v>140</v>
      </c>
    </row>
    <row r="10" spans="1:6" x14ac:dyDescent="0.3">
      <c r="A10" s="7" t="s">
        <v>10</v>
      </c>
      <c r="B10" s="7" t="s">
        <v>18</v>
      </c>
      <c r="C10" s="8">
        <v>4</v>
      </c>
      <c r="D10" s="8" t="s">
        <v>58</v>
      </c>
      <c r="E10" s="8">
        <v>10</v>
      </c>
      <c r="F10" s="8">
        <f t="shared" si="0"/>
        <v>40</v>
      </c>
    </row>
    <row r="11" spans="1:6" x14ac:dyDescent="0.3">
      <c r="A11" s="9" t="s">
        <v>56</v>
      </c>
      <c r="B11" s="10"/>
      <c r="C11" s="11"/>
      <c r="D11" s="11"/>
      <c r="E11" s="11"/>
      <c r="F11" s="12">
        <f>SUM(F3:F10)</f>
        <v>2160</v>
      </c>
    </row>
    <row r="12" spans="1:6" x14ac:dyDescent="0.3">
      <c r="A12" s="13" t="s">
        <v>42</v>
      </c>
      <c r="B12" s="14"/>
      <c r="C12" s="15"/>
      <c r="D12" s="15"/>
      <c r="E12" s="15"/>
      <c r="F12" s="15"/>
    </row>
    <row r="13" spans="1:6" x14ac:dyDescent="0.3">
      <c r="A13" s="42" t="s">
        <v>20</v>
      </c>
      <c r="B13" s="16" t="s">
        <v>62</v>
      </c>
      <c r="C13" s="17">
        <v>100</v>
      </c>
      <c r="D13" s="17" t="s">
        <v>60</v>
      </c>
      <c r="E13" s="17">
        <v>0.5</v>
      </c>
      <c r="F13" s="17">
        <f>C13*E13</f>
        <v>50</v>
      </c>
    </row>
    <row r="14" spans="1:6" x14ac:dyDescent="0.3">
      <c r="A14" s="42"/>
      <c r="B14" s="16" t="s">
        <v>21</v>
      </c>
      <c r="C14" s="17">
        <v>200</v>
      </c>
      <c r="D14" s="17" t="s">
        <v>60</v>
      </c>
      <c r="E14" s="17">
        <v>0.5</v>
      </c>
      <c r="F14" s="17">
        <f t="shared" ref="F14:F27" si="1">C14*E14</f>
        <v>100</v>
      </c>
    </row>
    <row r="15" spans="1:6" x14ac:dyDescent="0.3">
      <c r="A15" s="42"/>
      <c r="B15" s="16" t="s">
        <v>22</v>
      </c>
      <c r="C15" s="17">
        <v>100</v>
      </c>
      <c r="D15" s="17" t="s">
        <v>60</v>
      </c>
      <c r="E15" s="17">
        <v>0.5</v>
      </c>
      <c r="F15" s="17">
        <f t="shared" si="1"/>
        <v>50</v>
      </c>
    </row>
    <row r="16" spans="1:6" x14ac:dyDescent="0.3">
      <c r="A16" s="16" t="s">
        <v>5</v>
      </c>
      <c r="B16" s="16" t="s">
        <v>32</v>
      </c>
      <c r="C16" s="17">
        <v>200</v>
      </c>
      <c r="D16" s="17" t="s">
        <v>59</v>
      </c>
      <c r="E16" s="17">
        <v>1</v>
      </c>
      <c r="F16" s="17">
        <f t="shared" si="1"/>
        <v>200</v>
      </c>
    </row>
    <row r="17" spans="1:6" x14ac:dyDescent="0.3">
      <c r="A17" s="16" t="s">
        <v>23</v>
      </c>
      <c r="B17" s="16" t="s">
        <v>33</v>
      </c>
      <c r="C17" s="17">
        <v>4000</v>
      </c>
      <c r="D17" s="17" t="s">
        <v>61</v>
      </c>
      <c r="E17" s="17">
        <v>1.4</v>
      </c>
      <c r="F17" s="17">
        <f t="shared" si="1"/>
        <v>5600</v>
      </c>
    </row>
    <row r="18" spans="1:6" x14ac:dyDescent="0.3">
      <c r="A18" s="41" t="s">
        <v>24</v>
      </c>
      <c r="B18" s="16" t="s">
        <v>25</v>
      </c>
      <c r="C18" s="17">
        <v>80</v>
      </c>
      <c r="D18" s="17" t="s">
        <v>61</v>
      </c>
      <c r="E18" s="17">
        <v>14</v>
      </c>
      <c r="F18" s="17">
        <f t="shared" si="1"/>
        <v>1120</v>
      </c>
    </row>
    <row r="19" spans="1:6" x14ac:dyDescent="0.3">
      <c r="A19" s="41"/>
      <c r="B19" s="16" t="s">
        <v>26</v>
      </c>
      <c r="C19" s="17">
        <v>640</v>
      </c>
      <c r="D19" s="17" t="s">
        <v>61</v>
      </c>
      <c r="E19" s="17">
        <v>7</v>
      </c>
      <c r="F19" s="17">
        <f t="shared" si="1"/>
        <v>4480</v>
      </c>
    </row>
    <row r="20" spans="1:6" x14ac:dyDescent="0.3">
      <c r="A20" s="16" t="s">
        <v>27</v>
      </c>
      <c r="B20" s="16" t="s">
        <v>34</v>
      </c>
      <c r="C20" s="17">
        <v>105</v>
      </c>
      <c r="D20" s="17" t="s">
        <v>60</v>
      </c>
      <c r="E20" s="17">
        <v>4</v>
      </c>
      <c r="F20" s="17">
        <f t="shared" si="1"/>
        <v>420</v>
      </c>
    </row>
    <row r="21" spans="1:6" x14ac:dyDescent="0.3">
      <c r="A21" s="16"/>
      <c r="B21" s="16" t="s">
        <v>35</v>
      </c>
      <c r="C21" s="17">
        <v>420</v>
      </c>
      <c r="D21" s="17" t="s">
        <v>60</v>
      </c>
      <c r="E21" s="17">
        <v>1.5</v>
      </c>
      <c r="F21" s="17">
        <f t="shared" si="1"/>
        <v>630</v>
      </c>
    </row>
    <row r="22" spans="1:6" x14ac:dyDescent="0.3">
      <c r="A22" s="16" t="s">
        <v>28</v>
      </c>
      <c r="B22" s="16" t="s">
        <v>36</v>
      </c>
      <c r="C22" s="17">
        <v>80</v>
      </c>
      <c r="D22" s="17" t="s">
        <v>61</v>
      </c>
      <c r="E22" s="17">
        <v>1.8</v>
      </c>
      <c r="F22" s="17">
        <f t="shared" si="1"/>
        <v>144</v>
      </c>
    </row>
    <row r="23" spans="1:6" x14ac:dyDescent="0.3">
      <c r="A23" s="16" t="s">
        <v>29</v>
      </c>
      <c r="B23" s="16" t="s">
        <v>37</v>
      </c>
      <c r="C23" s="17">
        <v>3360</v>
      </c>
      <c r="D23" s="17" t="s">
        <v>61</v>
      </c>
      <c r="E23" s="17">
        <v>1</v>
      </c>
      <c r="F23" s="17">
        <f t="shared" si="1"/>
        <v>3360</v>
      </c>
    </row>
    <row r="24" spans="1:6" x14ac:dyDescent="0.3">
      <c r="A24" s="16" t="s">
        <v>30</v>
      </c>
      <c r="B24" s="16" t="s">
        <v>38</v>
      </c>
      <c r="C24" s="17">
        <v>160</v>
      </c>
      <c r="D24" s="17" t="s">
        <v>61</v>
      </c>
      <c r="E24" s="17">
        <v>3</v>
      </c>
      <c r="F24" s="17">
        <f t="shared" si="1"/>
        <v>480</v>
      </c>
    </row>
    <row r="25" spans="1:6" x14ac:dyDescent="0.3">
      <c r="A25" s="16"/>
      <c r="B25" s="16" t="s">
        <v>39</v>
      </c>
      <c r="C25" s="17">
        <v>586</v>
      </c>
      <c r="D25" s="17" t="s">
        <v>61</v>
      </c>
      <c r="E25" s="17">
        <v>0.33</v>
      </c>
      <c r="F25" s="17">
        <f t="shared" si="1"/>
        <v>193.38</v>
      </c>
    </row>
    <row r="26" spans="1:6" x14ac:dyDescent="0.3">
      <c r="A26" s="16"/>
      <c r="B26" s="16" t="s">
        <v>40</v>
      </c>
      <c r="C26" s="17">
        <v>3360</v>
      </c>
      <c r="D26" s="17" t="s">
        <v>61</v>
      </c>
      <c r="E26" s="17">
        <v>0.03</v>
      </c>
      <c r="F26" s="17">
        <f t="shared" si="1"/>
        <v>100.8</v>
      </c>
    </row>
    <row r="27" spans="1:6" x14ac:dyDescent="0.3">
      <c r="A27" s="16" t="s">
        <v>31</v>
      </c>
      <c r="B27" s="16" t="s">
        <v>41</v>
      </c>
      <c r="C27" s="17">
        <v>480</v>
      </c>
      <c r="D27" s="17" t="s">
        <v>60</v>
      </c>
      <c r="E27" s="17">
        <v>1.3</v>
      </c>
      <c r="F27" s="17">
        <f t="shared" si="1"/>
        <v>624</v>
      </c>
    </row>
    <row r="28" spans="1:6" x14ac:dyDescent="0.3">
      <c r="A28" s="18" t="s">
        <v>56</v>
      </c>
      <c r="B28" s="19"/>
      <c r="C28" s="20"/>
      <c r="D28" s="20"/>
      <c r="E28" s="20"/>
      <c r="F28" s="21">
        <f>SUM(F13:F27)</f>
        <v>17552.18</v>
      </c>
    </row>
    <row r="29" spans="1:6" x14ac:dyDescent="0.3">
      <c r="A29" s="22" t="s">
        <v>44</v>
      </c>
      <c r="B29" s="23"/>
      <c r="C29" s="24"/>
      <c r="D29" s="24"/>
      <c r="E29" s="24"/>
      <c r="F29" s="24"/>
    </row>
    <row r="30" spans="1:6" x14ac:dyDescent="0.3">
      <c r="A30" s="25" t="s">
        <v>23</v>
      </c>
      <c r="B30" s="25" t="s">
        <v>48</v>
      </c>
      <c r="C30" s="26">
        <v>4000</v>
      </c>
      <c r="D30" s="26" t="s">
        <v>61</v>
      </c>
      <c r="E30" s="26">
        <v>0.3</v>
      </c>
      <c r="F30" s="26">
        <f>C30*E30</f>
        <v>1200</v>
      </c>
    </row>
    <row r="31" spans="1:6" x14ac:dyDescent="0.3">
      <c r="A31" s="25" t="s">
        <v>45</v>
      </c>
      <c r="B31" s="25" t="s">
        <v>49</v>
      </c>
      <c r="C31" s="26">
        <v>124</v>
      </c>
      <c r="D31" s="26" t="s">
        <v>58</v>
      </c>
      <c r="E31" s="26">
        <v>15</v>
      </c>
      <c r="F31" s="26">
        <f t="shared" ref="F31:F35" si="2">C31*E31</f>
        <v>1860</v>
      </c>
    </row>
    <row r="32" spans="1:6" x14ac:dyDescent="0.3">
      <c r="A32" s="25" t="s">
        <v>46</v>
      </c>
      <c r="B32" s="25" t="s">
        <v>50</v>
      </c>
      <c r="C32" s="26">
        <v>100</v>
      </c>
      <c r="D32" s="26" t="s">
        <v>58</v>
      </c>
      <c r="E32" s="26">
        <v>15</v>
      </c>
      <c r="F32" s="26">
        <f t="shared" si="2"/>
        <v>1500</v>
      </c>
    </row>
    <row r="33" spans="1:6" x14ac:dyDescent="0.3">
      <c r="A33" s="25" t="s">
        <v>29</v>
      </c>
      <c r="B33" s="25" t="s">
        <v>63</v>
      </c>
      <c r="C33" s="26">
        <v>20</v>
      </c>
      <c r="D33" s="26" t="s">
        <v>58</v>
      </c>
      <c r="E33" s="26">
        <v>15</v>
      </c>
      <c r="F33" s="26">
        <f t="shared" si="2"/>
        <v>300</v>
      </c>
    </row>
    <row r="34" spans="1:6" x14ac:dyDescent="0.3">
      <c r="A34" s="25" t="s">
        <v>47</v>
      </c>
      <c r="B34" s="25" t="s">
        <v>51</v>
      </c>
      <c r="C34" s="26">
        <v>20</v>
      </c>
      <c r="D34" s="26" t="s">
        <v>58</v>
      </c>
      <c r="E34" s="26">
        <v>20</v>
      </c>
      <c r="F34" s="26">
        <f t="shared" si="2"/>
        <v>400</v>
      </c>
    </row>
    <row r="35" spans="1:6" x14ac:dyDescent="0.3">
      <c r="A35" s="25" t="s">
        <v>31</v>
      </c>
      <c r="B35" s="25" t="s">
        <v>52</v>
      </c>
      <c r="C35" s="26">
        <v>12</v>
      </c>
      <c r="D35" s="26" t="s">
        <v>58</v>
      </c>
      <c r="E35" s="26">
        <v>15</v>
      </c>
      <c r="F35" s="26">
        <f t="shared" si="2"/>
        <v>180</v>
      </c>
    </row>
    <row r="36" spans="1:6" x14ac:dyDescent="0.3">
      <c r="A36" s="27" t="s">
        <v>56</v>
      </c>
      <c r="B36" s="28"/>
      <c r="C36" s="29"/>
      <c r="D36" s="29"/>
      <c r="E36" s="29"/>
      <c r="F36" s="30">
        <f>SUM(F30:F35)</f>
        <v>5440</v>
      </c>
    </row>
    <row r="37" spans="1:6" x14ac:dyDescent="0.3">
      <c r="A37" s="31" t="s">
        <v>53</v>
      </c>
      <c r="B37" s="32"/>
      <c r="C37" s="33"/>
      <c r="D37" s="33"/>
      <c r="E37" s="33"/>
      <c r="F37" s="33"/>
    </row>
    <row r="38" spans="1:6" x14ac:dyDescent="0.3">
      <c r="A38" s="34" t="s">
        <v>54</v>
      </c>
      <c r="B38" s="35">
        <v>0.05</v>
      </c>
      <c r="C38" s="36"/>
      <c r="D38" s="36"/>
      <c r="E38" s="36"/>
      <c r="F38" s="37">
        <v>1258</v>
      </c>
    </row>
    <row r="39" spans="1:6" x14ac:dyDescent="0.3">
      <c r="D39" s="38"/>
    </row>
    <row r="40" spans="1:6" x14ac:dyDescent="0.3">
      <c r="A40" s="39" t="s">
        <v>55</v>
      </c>
      <c r="B40" s="39"/>
      <c r="C40" s="40"/>
      <c r="D40" s="40"/>
      <c r="E40" s="40"/>
      <c r="F40" s="40">
        <f>SUM(F38:F39,F36,F28,F11)</f>
        <v>26410.18</v>
      </c>
    </row>
  </sheetData>
  <mergeCells count="3">
    <mergeCell ref="A18:A19"/>
    <mergeCell ref="A13:A15"/>
    <mergeCell ref="C2:D2"/>
  </mergeCells>
  <phoneticPr fontId="3" type="noConversion"/>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4DA68-6B1F-EC49-9C46-003BEFF00FFD}">
  <sheetPr>
    <pageSetUpPr fitToPage="1"/>
  </sheetPr>
  <dimension ref="A1:F41"/>
  <sheetViews>
    <sheetView tabSelected="1" view="pageLayout" topLeftCell="A7" zoomScaleNormal="100" workbookViewId="0">
      <selection activeCell="C4" sqref="C4:C41"/>
    </sheetView>
  </sheetViews>
  <sheetFormatPr baseColWidth="10" defaultRowHeight="26" x14ac:dyDescent="0.3"/>
  <cols>
    <col min="1" max="1" width="47.33203125" style="4" customWidth="1"/>
    <col min="2" max="2" width="54.6640625" style="4" customWidth="1"/>
    <col min="3" max="3" width="25" style="38" customWidth="1"/>
    <col min="4" max="4" width="25" style="4" customWidth="1"/>
    <col min="5" max="6" width="47.33203125" style="38" customWidth="1"/>
    <col min="7" max="16384" width="10.83203125" style="4"/>
  </cols>
  <sheetData>
    <row r="1" spans="1:6" x14ac:dyDescent="0.3">
      <c r="A1" s="4" t="s">
        <v>64</v>
      </c>
    </row>
    <row r="2" spans="1:6" x14ac:dyDescent="0.3">
      <c r="A2" s="1" t="s">
        <v>43</v>
      </c>
      <c r="B2" s="2"/>
      <c r="C2" s="3"/>
      <c r="D2" s="3"/>
      <c r="E2" s="3"/>
      <c r="F2" s="3"/>
    </row>
    <row r="3" spans="1:6" x14ac:dyDescent="0.3">
      <c r="A3" s="5" t="s">
        <v>0</v>
      </c>
      <c r="B3" s="5" t="s">
        <v>1</v>
      </c>
      <c r="C3" s="43" t="s">
        <v>19</v>
      </c>
      <c r="D3" s="43"/>
      <c r="E3" s="6" t="s">
        <v>2</v>
      </c>
      <c r="F3" s="6" t="s">
        <v>57</v>
      </c>
    </row>
    <row r="4" spans="1:6" x14ac:dyDescent="0.3">
      <c r="A4" s="7" t="s">
        <v>3</v>
      </c>
      <c r="B4" s="7" t="s">
        <v>11</v>
      </c>
      <c r="C4" s="8"/>
      <c r="D4" s="8" t="s">
        <v>58</v>
      </c>
      <c r="E4" s="8">
        <v>50</v>
      </c>
      <c r="F4" s="8">
        <f>C4*E4</f>
        <v>0</v>
      </c>
    </row>
    <row r="5" spans="1:6" x14ac:dyDescent="0.3">
      <c r="A5" s="7" t="s">
        <v>4</v>
      </c>
      <c r="B5" s="7" t="s">
        <v>12</v>
      </c>
      <c r="C5" s="8"/>
      <c r="D5" s="8" t="s">
        <v>58</v>
      </c>
      <c r="E5" s="8">
        <v>50</v>
      </c>
      <c r="F5" s="8">
        <f t="shared" ref="F5:F11" si="0">C5*E5</f>
        <v>0</v>
      </c>
    </row>
    <row r="6" spans="1:6" x14ac:dyDescent="0.3">
      <c r="A6" s="7" t="s">
        <v>5</v>
      </c>
      <c r="B6" s="7" t="s">
        <v>13</v>
      </c>
      <c r="C6" s="8"/>
      <c r="D6" s="8" t="s">
        <v>59</v>
      </c>
      <c r="E6" s="8">
        <v>2</v>
      </c>
      <c r="F6" s="8">
        <f t="shared" si="0"/>
        <v>0</v>
      </c>
    </row>
    <row r="7" spans="1:6" x14ac:dyDescent="0.3">
      <c r="A7" s="7" t="s">
        <v>6</v>
      </c>
      <c r="B7" s="7" t="s">
        <v>14</v>
      </c>
      <c r="C7" s="8"/>
      <c r="D7" s="8"/>
      <c r="E7" s="8">
        <v>400</v>
      </c>
      <c r="F7" s="8">
        <f t="shared" si="0"/>
        <v>0</v>
      </c>
    </row>
    <row r="8" spans="1:6" x14ac:dyDescent="0.3">
      <c r="A8" s="7" t="s">
        <v>7</v>
      </c>
      <c r="B8" s="7" t="s">
        <v>15</v>
      </c>
      <c r="C8" s="8"/>
      <c r="D8" s="8" t="s">
        <v>58</v>
      </c>
      <c r="E8" s="8">
        <v>20</v>
      </c>
      <c r="F8" s="8">
        <f t="shared" si="0"/>
        <v>0</v>
      </c>
    </row>
    <row r="9" spans="1:6" x14ac:dyDescent="0.3">
      <c r="A9" s="7" t="s">
        <v>8</v>
      </c>
      <c r="B9" s="7" t="s">
        <v>16</v>
      </c>
      <c r="C9" s="8"/>
      <c r="D9" s="8" t="s">
        <v>58</v>
      </c>
      <c r="E9" s="8">
        <v>20</v>
      </c>
      <c r="F9" s="8">
        <f t="shared" si="0"/>
        <v>0</v>
      </c>
    </row>
    <row r="10" spans="1:6" x14ac:dyDescent="0.3">
      <c r="A10" s="7" t="s">
        <v>9</v>
      </c>
      <c r="B10" s="7" t="s">
        <v>17</v>
      </c>
      <c r="C10" s="8"/>
      <c r="D10" s="8" t="s">
        <v>58</v>
      </c>
      <c r="E10" s="8">
        <v>20</v>
      </c>
      <c r="F10" s="8">
        <f t="shared" si="0"/>
        <v>0</v>
      </c>
    </row>
    <row r="11" spans="1:6" x14ac:dyDescent="0.3">
      <c r="A11" s="7" t="s">
        <v>10</v>
      </c>
      <c r="B11" s="7" t="s">
        <v>18</v>
      </c>
      <c r="C11" s="8"/>
      <c r="D11" s="8" t="s">
        <v>58</v>
      </c>
      <c r="E11" s="8">
        <v>10</v>
      </c>
      <c r="F11" s="8">
        <f t="shared" si="0"/>
        <v>0</v>
      </c>
    </row>
    <row r="12" spans="1:6" x14ac:dyDescent="0.3">
      <c r="A12" s="9" t="s">
        <v>56</v>
      </c>
      <c r="B12" s="10"/>
      <c r="C12" s="11"/>
      <c r="D12" s="11"/>
      <c r="E12" s="11"/>
      <c r="F12" s="12">
        <f>SUM(F4:F11)</f>
        <v>0</v>
      </c>
    </row>
    <row r="13" spans="1:6" x14ac:dyDescent="0.3">
      <c r="A13" s="13" t="s">
        <v>42</v>
      </c>
      <c r="B13" s="14"/>
      <c r="C13" s="15"/>
      <c r="D13" s="15"/>
      <c r="E13" s="15"/>
      <c r="F13" s="15"/>
    </row>
    <row r="14" spans="1:6" x14ac:dyDescent="0.3">
      <c r="A14" s="42" t="s">
        <v>20</v>
      </c>
      <c r="B14" s="16" t="s">
        <v>62</v>
      </c>
      <c r="C14" s="17"/>
      <c r="D14" s="17" t="s">
        <v>60</v>
      </c>
      <c r="E14" s="17">
        <v>0.5</v>
      </c>
      <c r="F14" s="17">
        <f>C14*E14</f>
        <v>0</v>
      </c>
    </row>
    <row r="15" spans="1:6" x14ac:dyDescent="0.3">
      <c r="A15" s="42"/>
      <c r="B15" s="16" t="s">
        <v>21</v>
      </c>
      <c r="C15" s="17"/>
      <c r="D15" s="17" t="s">
        <v>60</v>
      </c>
      <c r="E15" s="17">
        <v>0.5</v>
      </c>
      <c r="F15" s="17">
        <f t="shared" ref="F15:F28" si="1">C15*E15</f>
        <v>0</v>
      </c>
    </row>
    <row r="16" spans="1:6" x14ac:dyDescent="0.3">
      <c r="A16" s="42"/>
      <c r="B16" s="16" t="s">
        <v>22</v>
      </c>
      <c r="C16" s="17"/>
      <c r="D16" s="17" t="s">
        <v>60</v>
      </c>
      <c r="E16" s="17">
        <v>0.5</v>
      </c>
      <c r="F16" s="17">
        <f t="shared" si="1"/>
        <v>0</v>
      </c>
    </row>
    <row r="17" spans="1:6" x14ac:dyDescent="0.3">
      <c r="A17" s="16" t="s">
        <v>5</v>
      </c>
      <c r="B17" s="16" t="s">
        <v>32</v>
      </c>
      <c r="C17" s="17"/>
      <c r="D17" s="17" t="s">
        <v>59</v>
      </c>
      <c r="E17" s="17">
        <v>1</v>
      </c>
      <c r="F17" s="17">
        <f t="shared" si="1"/>
        <v>0</v>
      </c>
    </row>
    <row r="18" spans="1:6" x14ac:dyDescent="0.3">
      <c r="A18" s="16" t="s">
        <v>23</v>
      </c>
      <c r="B18" s="16" t="s">
        <v>33</v>
      </c>
      <c r="C18" s="17"/>
      <c r="D18" s="17" t="s">
        <v>61</v>
      </c>
      <c r="E18" s="17">
        <v>1.4</v>
      </c>
      <c r="F18" s="17">
        <f t="shared" si="1"/>
        <v>0</v>
      </c>
    </row>
    <row r="19" spans="1:6" x14ac:dyDescent="0.3">
      <c r="A19" s="41" t="s">
        <v>24</v>
      </c>
      <c r="B19" s="16" t="s">
        <v>25</v>
      </c>
      <c r="C19" s="17"/>
      <c r="D19" s="17" t="s">
        <v>61</v>
      </c>
      <c r="E19" s="17">
        <v>14</v>
      </c>
      <c r="F19" s="17">
        <f t="shared" si="1"/>
        <v>0</v>
      </c>
    </row>
    <row r="20" spans="1:6" x14ac:dyDescent="0.3">
      <c r="A20" s="41"/>
      <c r="B20" s="16" t="s">
        <v>26</v>
      </c>
      <c r="C20" s="17"/>
      <c r="D20" s="17" t="s">
        <v>61</v>
      </c>
      <c r="E20" s="17">
        <v>7</v>
      </c>
      <c r="F20" s="17">
        <f t="shared" si="1"/>
        <v>0</v>
      </c>
    </row>
    <row r="21" spans="1:6" x14ac:dyDescent="0.3">
      <c r="A21" s="16" t="s">
        <v>27</v>
      </c>
      <c r="B21" s="16" t="s">
        <v>34</v>
      </c>
      <c r="C21" s="17"/>
      <c r="D21" s="17" t="s">
        <v>60</v>
      </c>
      <c r="E21" s="17">
        <v>4</v>
      </c>
      <c r="F21" s="17">
        <f t="shared" si="1"/>
        <v>0</v>
      </c>
    </row>
    <row r="22" spans="1:6" x14ac:dyDescent="0.3">
      <c r="A22" s="16"/>
      <c r="B22" s="16" t="s">
        <v>35</v>
      </c>
      <c r="C22" s="17"/>
      <c r="D22" s="17" t="s">
        <v>60</v>
      </c>
      <c r="E22" s="17">
        <v>1.5</v>
      </c>
      <c r="F22" s="17">
        <f t="shared" si="1"/>
        <v>0</v>
      </c>
    </row>
    <row r="23" spans="1:6" x14ac:dyDescent="0.3">
      <c r="A23" s="16" t="s">
        <v>28</v>
      </c>
      <c r="B23" s="16" t="s">
        <v>36</v>
      </c>
      <c r="C23" s="17"/>
      <c r="D23" s="17" t="s">
        <v>61</v>
      </c>
      <c r="E23" s="17">
        <v>1.8</v>
      </c>
      <c r="F23" s="17">
        <f t="shared" si="1"/>
        <v>0</v>
      </c>
    </row>
    <row r="24" spans="1:6" x14ac:dyDescent="0.3">
      <c r="A24" s="16" t="s">
        <v>29</v>
      </c>
      <c r="B24" s="16" t="s">
        <v>37</v>
      </c>
      <c r="C24" s="17"/>
      <c r="D24" s="17" t="s">
        <v>61</v>
      </c>
      <c r="E24" s="17">
        <v>1</v>
      </c>
      <c r="F24" s="17">
        <f t="shared" si="1"/>
        <v>0</v>
      </c>
    </row>
    <row r="25" spans="1:6" x14ac:dyDescent="0.3">
      <c r="A25" s="16" t="s">
        <v>30</v>
      </c>
      <c r="B25" s="16" t="s">
        <v>38</v>
      </c>
      <c r="C25" s="17"/>
      <c r="D25" s="17" t="s">
        <v>61</v>
      </c>
      <c r="E25" s="17">
        <v>3</v>
      </c>
      <c r="F25" s="17">
        <f t="shared" si="1"/>
        <v>0</v>
      </c>
    </row>
    <row r="26" spans="1:6" x14ac:dyDescent="0.3">
      <c r="A26" s="16"/>
      <c r="B26" s="16" t="s">
        <v>39</v>
      </c>
      <c r="C26" s="17"/>
      <c r="D26" s="17" t="s">
        <v>61</v>
      </c>
      <c r="E26" s="17">
        <v>0.33</v>
      </c>
      <c r="F26" s="17">
        <f t="shared" si="1"/>
        <v>0</v>
      </c>
    </row>
    <row r="27" spans="1:6" x14ac:dyDescent="0.3">
      <c r="A27" s="16"/>
      <c r="B27" s="16" t="s">
        <v>40</v>
      </c>
      <c r="C27" s="17"/>
      <c r="D27" s="17" t="s">
        <v>61</v>
      </c>
      <c r="E27" s="17">
        <v>0.03</v>
      </c>
      <c r="F27" s="17">
        <f t="shared" si="1"/>
        <v>0</v>
      </c>
    </row>
    <row r="28" spans="1:6" x14ac:dyDescent="0.3">
      <c r="A28" s="16" t="s">
        <v>31</v>
      </c>
      <c r="B28" s="16" t="s">
        <v>41</v>
      </c>
      <c r="C28" s="17"/>
      <c r="D28" s="17" t="s">
        <v>60</v>
      </c>
      <c r="E28" s="17">
        <v>1.3</v>
      </c>
      <c r="F28" s="17">
        <f t="shared" si="1"/>
        <v>0</v>
      </c>
    </row>
    <row r="29" spans="1:6" x14ac:dyDescent="0.3">
      <c r="A29" s="18" t="s">
        <v>56</v>
      </c>
      <c r="B29" s="19"/>
      <c r="C29" s="20"/>
      <c r="D29" s="20"/>
      <c r="E29" s="20"/>
      <c r="F29" s="21">
        <f>SUM(F14:F28)</f>
        <v>0</v>
      </c>
    </row>
    <row r="30" spans="1:6" x14ac:dyDescent="0.3">
      <c r="A30" s="22" t="s">
        <v>44</v>
      </c>
      <c r="B30" s="23"/>
      <c r="C30" s="24"/>
      <c r="D30" s="24"/>
      <c r="E30" s="24"/>
      <c r="F30" s="24"/>
    </row>
    <row r="31" spans="1:6" x14ac:dyDescent="0.3">
      <c r="A31" s="25" t="s">
        <v>23</v>
      </c>
      <c r="B31" s="25" t="s">
        <v>48</v>
      </c>
      <c r="C31" s="26"/>
      <c r="D31" s="26" t="s">
        <v>61</v>
      </c>
      <c r="E31" s="26">
        <v>0.3</v>
      </c>
      <c r="F31" s="26">
        <f>C31*E31</f>
        <v>0</v>
      </c>
    </row>
    <row r="32" spans="1:6" x14ac:dyDescent="0.3">
      <c r="A32" s="25" t="s">
        <v>45</v>
      </c>
      <c r="B32" s="25" t="s">
        <v>49</v>
      </c>
      <c r="C32" s="26"/>
      <c r="D32" s="26" t="s">
        <v>58</v>
      </c>
      <c r="E32" s="26">
        <v>15</v>
      </c>
      <c r="F32" s="26">
        <f t="shared" ref="F32:F36" si="2">C32*E32</f>
        <v>0</v>
      </c>
    </row>
    <row r="33" spans="1:6" x14ac:dyDescent="0.3">
      <c r="A33" s="25" t="s">
        <v>46</v>
      </c>
      <c r="B33" s="25" t="s">
        <v>50</v>
      </c>
      <c r="C33" s="26"/>
      <c r="D33" s="26" t="s">
        <v>58</v>
      </c>
      <c r="E33" s="26">
        <v>15</v>
      </c>
      <c r="F33" s="26">
        <f t="shared" si="2"/>
        <v>0</v>
      </c>
    </row>
    <row r="34" spans="1:6" x14ac:dyDescent="0.3">
      <c r="A34" s="25" t="s">
        <v>29</v>
      </c>
      <c r="B34" s="25" t="s">
        <v>63</v>
      </c>
      <c r="C34" s="26"/>
      <c r="D34" s="26" t="s">
        <v>58</v>
      </c>
      <c r="E34" s="26">
        <v>15</v>
      </c>
      <c r="F34" s="26">
        <f t="shared" si="2"/>
        <v>0</v>
      </c>
    </row>
    <row r="35" spans="1:6" x14ac:dyDescent="0.3">
      <c r="A35" s="25" t="s">
        <v>47</v>
      </c>
      <c r="B35" s="25" t="s">
        <v>51</v>
      </c>
      <c r="C35" s="26"/>
      <c r="D35" s="26" t="s">
        <v>58</v>
      </c>
      <c r="E35" s="26">
        <v>20</v>
      </c>
      <c r="F35" s="26">
        <f t="shared" si="2"/>
        <v>0</v>
      </c>
    </row>
    <row r="36" spans="1:6" x14ac:dyDescent="0.3">
      <c r="A36" s="25" t="s">
        <v>31</v>
      </c>
      <c r="B36" s="25" t="s">
        <v>52</v>
      </c>
      <c r="C36" s="26"/>
      <c r="D36" s="26" t="s">
        <v>58</v>
      </c>
      <c r="E36" s="26">
        <v>15</v>
      </c>
      <c r="F36" s="26">
        <f t="shared" si="2"/>
        <v>0</v>
      </c>
    </row>
    <row r="37" spans="1:6" x14ac:dyDescent="0.3">
      <c r="A37" s="27" t="s">
        <v>56</v>
      </c>
      <c r="B37" s="28"/>
      <c r="C37" s="29"/>
      <c r="D37" s="29"/>
      <c r="E37" s="29"/>
      <c r="F37" s="30">
        <f>SUM(F31:F36)</f>
        <v>0</v>
      </c>
    </row>
    <row r="38" spans="1:6" x14ac:dyDescent="0.3">
      <c r="A38" s="31" t="s">
        <v>53</v>
      </c>
      <c r="B38" s="32"/>
      <c r="C38" s="33"/>
      <c r="D38" s="33"/>
      <c r="E38" s="33"/>
      <c r="F38" s="33"/>
    </row>
    <row r="39" spans="1:6" x14ac:dyDescent="0.3">
      <c r="A39" s="34" t="s">
        <v>54</v>
      </c>
      <c r="B39" s="35">
        <v>0.05</v>
      </c>
      <c r="C39" s="36"/>
      <c r="D39" s="36"/>
      <c r="E39" s="36"/>
      <c r="F39" s="37">
        <v>1258</v>
      </c>
    </row>
    <row r="40" spans="1:6" x14ac:dyDescent="0.3">
      <c r="D40" s="38"/>
    </row>
    <row r="41" spans="1:6" x14ac:dyDescent="0.3">
      <c r="A41" s="39" t="s">
        <v>55</v>
      </c>
      <c r="B41" s="39"/>
      <c r="C41" s="40"/>
      <c r="D41" s="40"/>
      <c r="E41" s="40"/>
      <c r="F41" s="40">
        <f>SUM(F39:F40,F37,F29,F12)</f>
        <v>1258</v>
      </c>
    </row>
  </sheetData>
  <mergeCells count="3">
    <mergeCell ref="C3:D3"/>
    <mergeCell ref="A14:A16"/>
    <mergeCell ref="A19:A20"/>
  </mergeCells>
  <pageMargins left="0.7" right="0.7" top="0.75" bottom="0.75" header="0.3" footer="0.3"/>
  <pageSetup paperSize="9" scale="24"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ESEMPIO alta densità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hotoicros@gmail.com</dc:creator>
  <cp:lastModifiedBy>hotoicros@gmail.com</cp:lastModifiedBy>
  <dcterms:created xsi:type="dcterms:W3CDTF">2021-04-06T07:40:22Z</dcterms:created>
  <dcterms:modified xsi:type="dcterms:W3CDTF">2021-04-06T14:22:43Z</dcterms:modified>
</cp:coreProperties>
</file>